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F2CCC87-DED5-4AF7-9725-FC10348614AC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95" i="1"/>
  <c r="I195" i="1"/>
  <c r="H195" i="1"/>
  <c r="G195" i="1"/>
  <c r="F195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76" i="1"/>
  <c r="I176" i="1"/>
  <c r="H176" i="1"/>
  <c r="G176" i="1"/>
  <c r="F176" i="1"/>
  <c r="B157" i="1"/>
  <c r="A157" i="1"/>
  <c r="L156" i="1"/>
  <c r="J156" i="1"/>
  <c r="I156" i="1"/>
  <c r="I157" i="1" s="1"/>
  <c r="H156" i="1"/>
  <c r="H157" i="1" s="1"/>
  <c r="G156" i="1"/>
  <c r="F156" i="1"/>
  <c r="B147" i="1"/>
  <c r="A147" i="1"/>
  <c r="L146" i="1"/>
  <c r="L157" i="1" s="1"/>
  <c r="F157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H119" i="1"/>
  <c r="B100" i="1"/>
  <c r="A100" i="1"/>
  <c r="L99" i="1"/>
  <c r="J99" i="1"/>
  <c r="H99" i="1"/>
  <c r="G99" i="1"/>
  <c r="F99" i="1"/>
  <c r="B90" i="1"/>
  <c r="A90" i="1"/>
  <c r="L89" i="1"/>
  <c r="L100" i="1" s="1"/>
  <c r="B81" i="1"/>
  <c r="A81" i="1"/>
  <c r="L80" i="1"/>
  <c r="J80" i="1"/>
  <c r="F80" i="1"/>
  <c r="B71" i="1"/>
  <c r="A71" i="1"/>
  <c r="L70" i="1"/>
  <c r="B62" i="1"/>
  <c r="A62" i="1"/>
  <c r="L61" i="1"/>
  <c r="J61" i="1"/>
  <c r="I61" i="1"/>
  <c r="H61" i="1"/>
  <c r="G61" i="1"/>
  <c r="F61" i="1"/>
  <c r="B52" i="1"/>
  <c r="A52" i="1"/>
  <c r="L51" i="1"/>
  <c r="B43" i="1"/>
  <c r="A43" i="1"/>
  <c r="L42" i="1"/>
  <c r="J42" i="1"/>
  <c r="I42" i="1"/>
  <c r="H42" i="1"/>
  <c r="G42" i="1"/>
  <c r="F42" i="1"/>
  <c r="B33" i="1"/>
  <c r="A33" i="1"/>
  <c r="L32" i="1"/>
  <c r="B24" i="1"/>
  <c r="A24" i="1"/>
  <c r="L23" i="1"/>
  <c r="J23" i="1"/>
  <c r="H23" i="1"/>
  <c r="G23" i="1"/>
  <c r="F23" i="1"/>
  <c r="B14" i="1"/>
  <c r="A14" i="1"/>
  <c r="L81" i="1" l="1"/>
  <c r="F138" i="1"/>
  <c r="J138" i="1"/>
  <c r="L62" i="1"/>
  <c r="L43" i="1"/>
  <c r="L24" i="1"/>
  <c r="J157" i="1"/>
  <c r="G157" i="1"/>
  <c r="I138" i="1"/>
  <c r="H138" i="1"/>
  <c r="G138" i="1"/>
  <c r="J119" i="1"/>
  <c r="I119" i="1"/>
  <c r="G119" i="1"/>
  <c r="F119" i="1"/>
  <c r="J100" i="1"/>
  <c r="I100" i="1"/>
  <c r="H100" i="1"/>
  <c r="G100" i="1"/>
  <c r="F100" i="1"/>
  <c r="I81" i="1"/>
  <c r="J81" i="1"/>
  <c r="H81" i="1"/>
  <c r="G81" i="1"/>
  <c r="F81" i="1"/>
  <c r="J196" i="1" l="1"/>
  <c r="F196" i="1"/>
  <c r="I196" i="1"/>
  <c r="H196" i="1"/>
  <c r="G196" i="1"/>
</calcChain>
</file>

<file path=xl/sharedStrings.xml><?xml version="1.0" encoding="utf-8"?>
<sst xmlns="http://schemas.openxmlformats.org/spreadsheetml/2006/main" count="256" uniqueCount="80">
  <si>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</si>
  <si>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</si>
  <si>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</si>
  <si>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</si>
  <si>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</si>
  <si>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</si>
  <si>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</si>
  <si>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</si>
  <si>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</si>
  <si>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</si>
  <si>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</si>
  <si>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</si>
  <si>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</si>
  <si>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</si>
  <si>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</si>
  <si>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</si>
  <si>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</si>
  <si>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</si>
  <si>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</si>
  <si>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</si>
  <si>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</si>
  <si>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</si>
  <si>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</si>
  <si>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</si>
  <si>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</si>
  <si>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</si>
  <si>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</si>
  <si>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</si>
  <si>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</si>
  <si>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</si>
  <si>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</si>
  <si>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</si>
  <si>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</si>
  <si>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</si>
  <si>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</si>
  <si>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</si>
  <si>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</si>
  <si>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</si>
  <si>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</si>
  <si>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Шуарсолинская НШ</t>
  </si>
  <si>
    <t>Директор</t>
  </si>
  <si>
    <t>Гусева Г.Г</t>
  </si>
  <si>
    <t>хлеб ржаной</t>
  </si>
  <si>
    <t xml:space="preserve">хлеб пшеничный </t>
  </si>
  <si>
    <t>кукуруза консервированная</t>
  </si>
  <si>
    <t>Капуста тушенная</t>
  </si>
  <si>
    <t>суп картофельный с крупой (с пшеном)</t>
  </si>
  <si>
    <t xml:space="preserve">Картофельное пюре с маслом  </t>
  </si>
  <si>
    <t>Котлета рубленная из курицы</t>
  </si>
  <si>
    <t>банан</t>
  </si>
  <si>
    <t>Борщ с капустой и картофелем</t>
  </si>
  <si>
    <t>чай с сахаром</t>
  </si>
  <si>
    <t>Кукуруза консервированная</t>
  </si>
  <si>
    <t>суп картофельный с макаронными изделиями</t>
  </si>
  <si>
    <t>жаркое по домашнему</t>
  </si>
  <si>
    <t>яблоки</t>
  </si>
  <si>
    <t>уха с перловой крупой</t>
  </si>
  <si>
    <t>плов из птицы(курицы)</t>
  </si>
  <si>
    <t>компот из плодов шиповника</t>
  </si>
  <si>
    <t>котлета рубленные из курицы</t>
  </si>
  <si>
    <t>макаронные изделия отварные</t>
  </si>
  <si>
    <t>Компот из кураги</t>
  </si>
  <si>
    <t>Щи из свежей капусты с картофелем</t>
  </si>
  <si>
    <t>икра свекольная</t>
  </si>
  <si>
    <t>сарделька паровая</t>
  </si>
  <si>
    <t>картофельное пюре</t>
  </si>
  <si>
    <t>компот из свежих плодов (яблок)</t>
  </si>
  <si>
    <t>рис отварной</t>
  </si>
  <si>
    <t>курица отварная</t>
  </si>
  <si>
    <t>икра морковная</t>
  </si>
  <si>
    <t>суп картофельный с бобовыми</t>
  </si>
  <si>
    <t>компот из сушонных фруктов</t>
  </si>
  <si>
    <t>овощи натуральные свежие(огурцы)</t>
  </si>
  <si>
    <t xml:space="preserve">котлеты рыбные запеченные </t>
  </si>
  <si>
    <t>гуляш из отварного мяса</t>
  </si>
  <si>
    <t>гречка отварная (расыпчатая) с маслом</t>
  </si>
  <si>
    <t>плов из птицы</t>
  </si>
  <si>
    <t>Рассольник Петербургиский(с перловой крупой)</t>
  </si>
  <si>
    <t>суп картофельный с крупой (пшено)</t>
  </si>
  <si>
    <t>сок натуральный(яблочный)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</si>
</sst>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16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12" fillId="0" borderId="23" xfId="0" applyFont="1" applyBorder="1" applyAlignment="1">
      <alignment vertical="top" wrapText="1"/>
    </xf>
    <xf numFmtId="0" fontId="13" fillId="2" borderId="2" xfId="0" applyFont="1" applyFill="1" applyBorder="1" applyAlignment="1" applyProtection="1">
      <alignment vertical="top" wrapText="1"/>
      <protection locked="0"/>
    </xf>
    <xf numFmtId="0" fontId="13" fillId="2" borderId="2" xfId="0" applyFont="1" applyFill="1" applyBorder="1" applyAlignment="1" applyProtection="1">
      <alignment horizontal="center" vertical="top" wrapText="1"/>
      <protection locked="0"/>
    </xf>
    <xf numFmtId="0" fontId="13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Protection="1">
      <protection locked="0"/>
    </xf>
    <xf numFmtId="0" fontId="1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144" activePane="bottomRight" state="frozen"/>
      <selection pane="topRight" activeCell="E1" sqref="E1"/>
      <selection pane="bottomLeft" activeCell="A6" sqref="A6"/>
      <selection pane="bottomRight" activeCell="K151" sqref="K15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8" t="s">
        <v>39</v>
      </c>
      <c r="D1" s="59"/>
      <c r="E1" s="59"/>
      <c r="F1" s="12" t="s">
        <v>16</v>
      </c>
      <c r="G1" s="2" t="s">
        <v>17</v>
      </c>
      <c r="H1" s="60" t="s">
        <v>40</v>
      </c>
      <c r="I1" s="60"/>
      <c r="J1" s="60"/>
      <c r="K1" s="60"/>
    </row>
    <row r="2" spans="1:12" ht="18" x14ac:dyDescent="0.2">
      <c r="A2" s="35" t="s">
        <v>6</v>
      </c>
      <c r="C2" s="2"/>
      <c r="G2" s="2" t="s">
        <v>18</v>
      </c>
      <c r="H2" s="60" t="s">
        <v>41</v>
      </c>
      <c r="I2" s="60"/>
      <c r="J2" s="60"/>
      <c r="K2" s="60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9</v>
      </c>
      <c r="I3" s="48">
        <v>1</v>
      </c>
      <c r="J3" s="49">
        <v>2025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 x14ac:dyDescent="0.2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53"/>
      <c r="F11" s="51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/>
      <c r="G13" s="19"/>
      <c r="H13" s="19"/>
      <c r="I13" s="19"/>
      <c r="J13" s="19"/>
      <c r="K13" s="25"/>
      <c r="L13" s="19"/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44</v>
      </c>
      <c r="F14" s="43">
        <v>60</v>
      </c>
      <c r="G14" s="43">
        <v>1.7</v>
      </c>
      <c r="H14" s="43">
        <v>0.2</v>
      </c>
      <c r="I14" s="43">
        <v>5</v>
      </c>
      <c r="J14" s="43">
        <v>33</v>
      </c>
      <c r="K14" s="44">
        <v>12</v>
      </c>
      <c r="L14" s="43"/>
    </row>
    <row r="15" spans="1:12" ht="15" x14ac:dyDescent="0.25">
      <c r="A15" s="23"/>
      <c r="B15" s="15"/>
      <c r="C15" s="11"/>
      <c r="D15" s="7" t="s">
        <v>27</v>
      </c>
      <c r="E15" s="53" t="s">
        <v>62</v>
      </c>
      <c r="F15" s="43">
        <v>200</v>
      </c>
      <c r="G15" s="43">
        <v>1.4</v>
      </c>
      <c r="H15" s="43">
        <v>3.91</v>
      </c>
      <c r="I15" s="43">
        <v>7.9</v>
      </c>
      <c r="J15" s="43">
        <v>67.8</v>
      </c>
      <c r="K15" s="44">
        <v>88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73</v>
      </c>
      <c r="F16" s="43">
        <v>90</v>
      </c>
      <c r="G16" s="43">
        <v>12</v>
      </c>
      <c r="H16" s="43">
        <v>4.2</v>
      </c>
      <c r="I16" s="43">
        <v>8.6</v>
      </c>
      <c r="J16" s="43">
        <v>120.3</v>
      </c>
      <c r="K16" s="44">
        <v>234</v>
      </c>
      <c r="L16" s="43"/>
    </row>
    <row r="17" spans="1:12" ht="15" x14ac:dyDescent="0.25">
      <c r="A17" s="23"/>
      <c r="B17" s="15"/>
      <c r="C17" s="11"/>
      <c r="D17" s="7" t="s">
        <v>29</v>
      </c>
      <c r="E17" s="53" t="s">
        <v>60</v>
      </c>
      <c r="F17" s="43">
        <v>200</v>
      </c>
      <c r="G17" s="43">
        <v>7.36</v>
      </c>
      <c r="H17" s="43">
        <v>6.02</v>
      </c>
      <c r="I17" s="43">
        <v>35.26</v>
      </c>
      <c r="J17" s="43">
        <v>224.6</v>
      </c>
      <c r="K17" s="44">
        <v>688</v>
      </c>
      <c r="L17" s="43"/>
    </row>
    <row r="18" spans="1:12" ht="15" x14ac:dyDescent="0.25">
      <c r="A18" s="23"/>
      <c r="B18" s="15"/>
      <c r="C18" s="11"/>
      <c r="D18" s="7" t="s">
        <v>30</v>
      </c>
      <c r="E18" s="42" t="s">
        <v>51</v>
      </c>
      <c r="F18" s="43">
        <v>200</v>
      </c>
      <c r="G18" s="43">
        <v>0.05</v>
      </c>
      <c r="H18" s="43">
        <v>0.01</v>
      </c>
      <c r="I18" s="43">
        <v>9.32</v>
      </c>
      <c r="J18" s="43">
        <v>37</v>
      </c>
      <c r="K18" s="44">
        <v>376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43</v>
      </c>
      <c r="F19" s="43">
        <v>25</v>
      </c>
      <c r="G19" s="43">
        <v>1.9</v>
      </c>
      <c r="H19" s="43">
        <v>0.2</v>
      </c>
      <c r="I19" s="43">
        <v>12.3</v>
      </c>
      <c r="J19" s="43">
        <v>59</v>
      </c>
      <c r="K19" s="44">
        <v>25</v>
      </c>
      <c r="L19" s="43"/>
    </row>
    <row r="20" spans="1:12" ht="15" x14ac:dyDescent="0.25">
      <c r="A20" s="23"/>
      <c r="B20" s="15"/>
      <c r="C20" s="11"/>
      <c r="D20" s="7" t="s">
        <v>32</v>
      </c>
      <c r="E20" s="42" t="s">
        <v>42</v>
      </c>
      <c r="F20" s="43">
        <v>25</v>
      </c>
      <c r="G20" s="43">
        <v>1.65</v>
      </c>
      <c r="H20" s="43">
        <v>0.3</v>
      </c>
      <c r="I20" s="43">
        <v>8.35</v>
      </c>
      <c r="J20" s="43">
        <v>44</v>
      </c>
      <c r="K20" s="44">
        <v>72</v>
      </c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800</v>
      </c>
      <c r="G23" s="19">
        <f t="shared" ref="G23:J23" si="0">SUM(G14:G22)</f>
        <v>26.06</v>
      </c>
      <c r="H23" s="19">
        <f t="shared" si="0"/>
        <v>14.84</v>
      </c>
      <c r="I23" s="19">
        <v>110.3</v>
      </c>
      <c r="J23" s="19">
        <f t="shared" si="0"/>
        <v>585.70000000000005</v>
      </c>
      <c r="K23" s="25"/>
      <c r="L23" s="19">
        <f t="shared" ref="L23" si="1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61" t="s">
        <v>4</v>
      </c>
      <c r="D24" s="62"/>
      <c r="E24" s="31"/>
      <c r="F24" s="32"/>
      <c r="G24" s="32"/>
      <c r="H24" s="32"/>
      <c r="I24" s="32"/>
      <c r="J24" s="32"/>
      <c r="K24" s="32"/>
      <c r="L24" s="32">
        <f t="shared" ref="L24" si="2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5"/>
      <c r="F25" s="40"/>
      <c r="G25" s="40"/>
      <c r="H25" s="40"/>
      <c r="I25" s="40"/>
      <c r="J25" s="40"/>
      <c r="K25" s="41"/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53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53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/>
      <c r="G32" s="19"/>
      <c r="H32" s="19"/>
      <c r="I32" s="19"/>
      <c r="J32" s="19"/>
      <c r="K32" s="25"/>
      <c r="L32" s="19">
        <f t="shared" ref="L32" si="3">SUM(L25:L31)</f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45</v>
      </c>
      <c r="F33" s="43">
        <v>60</v>
      </c>
      <c r="G33" s="43">
        <v>1.25</v>
      </c>
      <c r="H33" s="43">
        <v>2.23</v>
      </c>
      <c r="I33" s="43">
        <v>5.8</v>
      </c>
      <c r="J33" s="43">
        <v>48</v>
      </c>
      <c r="K33" s="44">
        <v>139</v>
      </c>
      <c r="L33" s="43"/>
    </row>
    <row r="34" spans="1:12" ht="15.75" thickBot="1" x14ac:dyDescent="0.3">
      <c r="A34" s="14"/>
      <c r="B34" s="15"/>
      <c r="C34" s="11"/>
      <c r="D34" s="7" t="s">
        <v>27</v>
      </c>
      <c r="E34" s="42" t="s">
        <v>46</v>
      </c>
      <c r="F34" s="54">
        <v>200</v>
      </c>
      <c r="G34" s="43">
        <v>1.74</v>
      </c>
      <c r="H34" s="43">
        <v>2.27</v>
      </c>
      <c r="I34" s="43">
        <v>11.43</v>
      </c>
      <c r="J34" s="43">
        <v>73.2</v>
      </c>
      <c r="K34" s="44">
        <v>204</v>
      </c>
      <c r="L34" s="43"/>
    </row>
    <row r="35" spans="1:12" ht="15.75" thickBot="1" x14ac:dyDescent="0.3">
      <c r="A35" s="14"/>
      <c r="B35" s="15"/>
      <c r="C35" s="11"/>
      <c r="D35" s="7" t="s">
        <v>28</v>
      </c>
      <c r="E35" s="52" t="s">
        <v>48</v>
      </c>
      <c r="F35" s="43">
        <v>90</v>
      </c>
      <c r="G35" s="43">
        <v>14.1</v>
      </c>
      <c r="H35" s="43">
        <v>14.5</v>
      </c>
      <c r="I35" s="43">
        <v>15</v>
      </c>
      <c r="J35" s="43">
        <v>246</v>
      </c>
      <c r="K35" s="44">
        <v>294</v>
      </c>
      <c r="L35" s="43"/>
    </row>
    <row r="36" spans="1:12" ht="15.75" thickBot="1" x14ac:dyDescent="0.3">
      <c r="A36" s="14"/>
      <c r="B36" s="15"/>
      <c r="C36" s="11"/>
      <c r="D36" s="7" t="s">
        <v>29</v>
      </c>
      <c r="E36" s="52" t="s">
        <v>47</v>
      </c>
      <c r="F36" s="54">
        <v>200</v>
      </c>
      <c r="G36" s="43">
        <v>4.08</v>
      </c>
      <c r="H36" s="43">
        <v>6.4</v>
      </c>
      <c r="I36" s="43">
        <v>27.26</v>
      </c>
      <c r="J36" s="43">
        <v>183</v>
      </c>
      <c r="K36" s="44">
        <v>128</v>
      </c>
      <c r="L36" s="43"/>
    </row>
    <row r="37" spans="1:12" ht="15" x14ac:dyDescent="0.25">
      <c r="A37" s="14"/>
      <c r="B37" s="15"/>
      <c r="C37" s="11"/>
      <c r="D37" s="7" t="s">
        <v>30</v>
      </c>
      <c r="E37" s="53" t="s">
        <v>71</v>
      </c>
      <c r="F37" s="43">
        <v>200</v>
      </c>
      <c r="G37" s="43">
        <v>0.44</v>
      </c>
      <c r="H37" s="43">
        <v>0.02</v>
      </c>
      <c r="I37" s="43">
        <v>27.8</v>
      </c>
      <c r="J37" s="43">
        <v>113</v>
      </c>
      <c r="K37" s="44">
        <v>389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43</v>
      </c>
      <c r="F38" s="43">
        <v>25</v>
      </c>
      <c r="G38" s="43">
        <v>1.9</v>
      </c>
      <c r="H38" s="43">
        <v>0.2</v>
      </c>
      <c r="I38" s="43">
        <v>12.3</v>
      </c>
      <c r="J38" s="43">
        <v>59</v>
      </c>
      <c r="K38" s="44">
        <v>25</v>
      </c>
      <c r="L38" s="43"/>
    </row>
    <row r="39" spans="1:12" ht="15" x14ac:dyDescent="0.25">
      <c r="A39" s="14"/>
      <c r="B39" s="15"/>
      <c r="C39" s="11"/>
      <c r="D39" s="7" t="s">
        <v>32</v>
      </c>
      <c r="E39" s="42" t="s">
        <v>42</v>
      </c>
      <c r="F39" s="43">
        <v>25</v>
      </c>
      <c r="G39" s="43">
        <v>1.65</v>
      </c>
      <c r="H39" s="43">
        <v>0.3</v>
      </c>
      <c r="I39" s="43">
        <v>8.35</v>
      </c>
      <c r="J39" s="43">
        <v>44</v>
      </c>
      <c r="K39" s="44">
        <v>72</v>
      </c>
      <c r="L39" s="43"/>
    </row>
    <row r="40" spans="1:12" ht="15" x14ac:dyDescent="0.25">
      <c r="A40" s="14"/>
      <c r="B40" s="15"/>
      <c r="C40" s="11"/>
      <c r="D40" s="6"/>
      <c r="E40" s="53" t="s">
        <v>49</v>
      </c>
      <c r="F40" s="43">
        <v>100</v>
      </c>
      <c r="G40" s="43">
        <v>1.5</v>
      </c>
      <c r="H40" s="43">
        <v>0.5</v>
      </c>
      <c r="I40" s="43">
        <v>21</v>
      </c>
      <c r="J40" s="43">
        <v>95</v>
      </c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900</v>
      </c>
      <c r="G42" s="19">
        <f t="shared" ref="G42" si="4">SUM(G33:G41)</f>
        <v>26.66</v>
      </c>
      <c r="H42" s="19">
        <f t="shared" ref="H42" si="5">SUM(H33:H41)</f>
        <v>26.419999999999998</v>
      </c>
      <c r="I42" s="19">
        <f t="shared" ref="I42" si="6">SUM(I33:I41)</f>
        <v>128.94</v>
      </c>
      <c r="J42" s="19">
        <f t="shared" ref="J42:L42" si="7">SUM(J33:J41)</f>
        <v>861.2</v>
      </c>
      <c r="K42" s="25"/>
      <c r="L42" s="19">
        <f t="shared" si="7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61" t="s">
        <v>4</v>
      </c>
      <c r="D43" s="62"/>
      <c r="E43" s="31"/>
      <c r="F43" s="32"/>
      <c r="G43" s="32"/>
      <c r="H43" s="32"/>
      <c r="I43" s="32"/>
      <c r="J43" s="32"/>
      <c r="K43" s="32"/>
      <c r="L43" s="32">
        <f t="shared" ref="L43" si="8">L32+L42</f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55"/>
      <c r="F44" s="40"/>
      <c r="G44" s="40"/>
      <c r="H44" s="40"/>
      <c r="I44" s="40"/>
      <c r="J44" s="40"/>
      <c r="K44" s="41"/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53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53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56" t="s">
        <v>23</v>
      </c>
      <c r="E49" s="53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53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/>
      <c r="G51" s="19"/>
      <c r="H51" s="19"/>
      <c r="I51" s="19"/>
      <c r="J51" s="19"/>
      <c r="K51" s="25"/>
      <c r="L51" s="19">
        <f t="shared" ref="L51" si="9">SUM(L44:L50)</f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3" t="s">
        <v>63</v>
      </c>
      <c r="F52" s="43">
        <v>60</v>
      </c>
      <c r="G52" s="43">
        <v>1.4</v>
      </c>
      <c r="H52" s="43">
        <v>0.1</v>
      </c>
      <c r="I52" s="43">
        <v>14</v>
      </c>
      <c r="J52" s="43">
        <v>111</v>
      </c>
      <c r="K52" s="44">
        <v>75</v>
      </c>
      <c r="L52" s="43"/>
    </row>
    <row r="53" spans="1:12" ht="15" x14ac:dyDescent="0.25">
      <c r="A53" s="23"/>
      <c r="B53" s="15"/>
      <c r="C53" s="11"/>
      <c r="D53" s="7" t="s">
        <v>27</v>
      </c>
      <c r="E53" s="53" t="s">
        <v>50</v>
      </c>
      <c r="F53" s="43">
        <v>200</v>
      </c>
      <c r="G53" s="43">
        <v>1.44</v>
      </c>
      <c r="H53" s="43">
        <v>3.9</v>
      </c>
      <c r="I53" s="43">
        <v>8.8000000000000007</v>
      </c>
      <c r="J53" s="43">
        <v>83</v>
      </c>
      <c r="K53" s="44">
        <v>82</v>
      </c>
      <c r="L53" s="43"/>
    </row>
    <row r="54" spans="1:12" ht="15" x14ac:dyDescent="0.25">
      <c r="A54" s="23"/>
      <c r="B54" s="15"/>
      <c r="C54" s="11"/>
      <c r="D54" s="7" t="s">
        <v>28</v>
      </c>
      <c r="E54" s="2" t="s">
        <v>74</v>
      </c>
      <c r="F54" s="54">
        <v>150</v>
      </c>
      <c r="G54" s="43">
        <v>12.5</v>
      </c>
      <c r="H54" s="43">
        <v>10.4</v>
      </c>
      <c r="I54" s="43">
        <v>3.4</v>
      </c>
      <c r="J54" s="43">
        <v>158</v>
      </c>
      <c r="K54" s="44">
        <v>246</v>
      </c>
      <c r="L54" s="43"/>
    </row>
    <row r="55" spans="1:12" ht="15" x14ac:dyDescent="0.25">
      <c r="A55" s="23"/>
      <c r="B55" s="15"/>
      <c r="C55" s="11"/>
      <c r="D55" s="7" t="s">
        <v>29</v>
      </c>
      <c r="E55" s="53" t="s">
        <v>75</v>
      </c>
      <c r="F55" s="43">
        <v>200</v>
      </c>
      <c r="G55" s="43">
        <v>11.3</v>
      </c>
      <c r="H55" s="43">
        <v>14.4</v>
      </c>
      <c r="I55" s="43">
        <v>55</v>
      </c>
      <c r="J55" s="43">
        <v>404</v>
      </c>
      <c r="K55" s="44">
        <v>171</v>
      </c>
      <c r="L55" s="43"/>
    </row>
    <row r="56" spans="1:12" ht="15" x14ac:dyDescent="0.25">
      <c r="A56" s="23"/>
      <c r="B56" s="15"/>
      <c r="C56" s="11"/>
      <c r="D56" s="7" t="s">
        <v>30</v>
      </c>
      <c r="E56" s="53" t="s">
        <v>51</v>
      </c>
      <c r="F56" s="43">
        <v>200</v>
      </c>
      <c r="G56" s="43">
        <v>0.05</v>
      </c>
      <c r="H56" s="43">
        <v>0.01</v>
      </c>
      <c r="I56" s="43">
        <v>9.32</v>
      </c>
      <c r="J56" s="43">
        <v>37</v>
      </c>
      <c r="K56" s="44">
        <v>376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43</v>
      </c>
      <c r="F57" s="43">
        <v>25</v>
      </c>
      <c r="G57" s="43">
        <v>1.9</v>
      </c>
      <c r="H57" s="43">
        <v>0.2</v>
      </c>
      <c r="I57" s="43">
        <v>12.3</v>
      </c>
      <c r="J57" s="43">
        <v>59</v>
      </c>
      <c r="K57" s="44">
        <v>25</v>
      </c>
      <c r="L57" s="43"/>
    </row>
    <row r="58" spans="1:12" ht="15" x14ac:dyDescent="0.25">
      <c r="A58" s="23"/>
      <c r="B58" s="15"/>
      <c r="C58" s="11"/>
      <c r="D58" s="7" t="s">
        <v>32</v>
      </c>
      <c r="E58" s="42" t="s">
        <v>42</v>
      </c>
      <c r="F58" s="43">
        <v>25</v>
      </c>
      <c r="G58" s="43">
        <v>1.65</v>
      </c>
      <c r="H58" s="43">
        <v>0.3</v>
      </c>
      <c r="I58" s="43">
        <v>8.35</v>
      </c>
      <c r="J58" s="43">
        <v>44</v>
      </c>
      <c r="K58" s="44">
        <v>72</v>
      </c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860</v>
      </c>
      <c r="G61" s="19">
        <f t="shared" ref="G61" si="10">SUM(G52:G60)</f>
        <v>30.24</v>
      </c>
      <c r="H61" s="19">
        <f t="shared" ref="H61" si="11">SUM(H52:H60)</f>
        <v>29.310000000000002</v>
      </c>
      <c r="I61" s="19">
        <f t="shared" ref="I61" si="12">SUM(I52:I60)</f>
        <v>111.17</v>
      </c>
      <c r="J61" s="19">
        <f t="shared" ref="J61:L61" si="13">SUM(J52:J60)</f>
        <v>896</v>
      </c>
      <c r="K61" s="25"/>
      <c r="L61" s="19">
        <f t="shared" si="13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61" t="s">
        <v>4</v>
      </c>
      <c r="D62" s="62"/>
      <c r="E62" s="31"/>
      <c r="F62" s="32"/>
      <c r="G62" s="32"/>
      <c r="H62" s="32"/>
      <c r="I62" s="32"/>
      <c r="J62" s="32"/>
      <c r="K62" s="32"/>
      <c r="L62" s="32">
        <f t="shared" ref="L62" si="14">L51+L61</f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55"/>
      <c r="F63" s="57"/>
      <c r="G63" s="40"/>
      <c r="H63" s="40"/>
      <c r="I63" s="40"/>
      <c r="J63" s="40"/>
      <c r="K63" s="41"/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53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23</v>
      </c>
      <c r="E66" s="53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53"/>
      <c r="F68" s="54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53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/>
      <c r="G70" s="19"/>
      <c r="H70" s="19"/>
      <c r="I70" s="19"/>
      <c r="J70" s="19"/>
      <c r="K70" s="25"/>
      <c r="L70" s="19">
        <f t="shared" ref="L70" si="15">SUM(L63:L69)</f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53" t="s">
        <v>52</v>
      </c>
      <c r="F71" s="43">
        <v>60</v>
      </c>
      <c r="G71" s="43">
        <v>1.7</v>
      </c>
      <c r="H71" s="43">
        <v>0.2</v>
      </c>
      <c r="I71" s="43">
        <v>5</v>
      </c>
      <c r="J71" s="43">
        <v>33</v>
      </c>
      <c r="K71" s="44">
        <v>12</v>
      </c>
      <c r="L71" s="43"/>
    </row>
    <row r="72" spans="1:12" ht="15" x14ac:dyDescent="0.25">
      <c r="A72" s="23"/>
      <c r="B72" s="15"/>
      <c r="C72" s="11"/>
      <c r="D72" s="7" t="s">
        <v>27</v>
      </c>
      <c r="E72" s="53" t="s">
        <v>53</v>
      </c>
      <c r="F72" s="43">
        <v>200</v>
      </c>
      <c r="G72" s="43">
        <v>2.15</v>
      </c>
      <c r="H72" s="43">
        <v>2.27</v>
      </c>
      <c r="I72" s="43">
        <v>13.71</v>
      </c>
      <c r="J72" s="43">
        <v>83.8</v>
      </c>
      <c r="K72" s="44">
        <v>103</v>
      </c>
      <c r="L72" s="43"/>
    </row>
    <row r="73" spans="1:12" ht="15" x14ac:dyDescent="0.25">
      <c r="A73" s="23"/>
      <c r="B73" s="15"/>
      <c r="C73" s="11"/>
      <c r="D73" s="7" t="s">
        <v>28</v>
      </c>
      <c r="E73" s="53" t="s">
        <v>54</v>
      </c>
      <c r="F73" s="43">
        <v>250</v>
      </c>
      <c r="G73" s="43">
        <v>23.1</v>
      </c>
      <c r="H73" s="43">
        <v>25.8</v>
      </c>
      <c r="I73" s="43">
        <v>23.7</v>
      </c>
      <c r="J73" s="43">
        <v>421</v>
      </c>
      <c r="K73" s="44">
        <v>259</v>
      </c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53" t="s">
        <v>66</v>
      </c>
      <c r="F75" s="43">
        <v>200</v>
      </c>
      <c r="G75" s="43">
        <v>0.2</v>
      </c>
      <c r="H75" s="43">
        <v>0.2</v>
      </c>
      <c r="I75" s="43">
        <v>23.8</v>
      </c>
      <c r="J75" s="43">
        <v>98</v>
      </c>
      <c r="K75" s="44">
        <v>342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43</v>
      </c>
      <c r="F76" s="43">
        <v>25</v>
      </c>
      <c r="G76" s="43">
        <v>1.9</v>
      </c>
      <c r="H76" s="43">
        <v>0.2</v>
      </c>
      <c r="I76" s="43">
        <v>12.3</v>
      </c>
      <c r="J76" s="43">
        <v>59</v>
      </c>
      <c r="K76" s="44">
        <v>25</v>
      </c>
      <c r="L76" s="43"/>
    </row>
    <row r="77" spans="1:12" ht="15" x14ac:dyDescent="0.25">
      <c r="A77" s="23"/>
      <c r="B77" s="15"/>
      <c r="C77" s="11"/>
      <c r="D77" s="7" t="s">
        <v>32</v>
      </c>
      <c r="E77" s="42" t="s">
        <v>42</v>
      </c>
      <c r="F77" s="43">
        <v>25</v>
      </c>
      <c r="G77" s="43">
        <v>1.65</v>
      </c>
      <c r="H77" s="43">
        <v>0.3</v>
      </c>
      <c r="I77" s="43">
        <v>8.35</v>
      </c>
      <c r="J77" s="43">
        <v>44</v>
      </c>
      <c r="K77" s="44">
        <v>72</v>
      </c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760</v>
      </c>
      <c r="G80" s="19">
        <v>30.1</v>
      </c>
      <c r="H80" s="19">
        <v>28.82</v>
      </c>
      <c r="I80" s="19">
        <v>87.33</v>
      </c>
      <c r="J80" s="19">
        <f t="shared" ref="J80:L80" si="16">SUM(J71:J79)</f>
        <v>738.8</v>
      </c>
      <c r="K80" s="25"/>
      <c r="L80" s="19">
        <f t="shared" si="16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61" t="s">
        <v>4</v>
      </c>
      <c r="D81" s="62"/>
      <c r="E81" s="31"/>
      <c r="F81" s="32">
        <f>F70+F80</f>
        <v>760</v>
      </c>
      <c r="G81" s="32">
        <f t="shared" ref="G81" si="17">G70+G80</f>
        <v>30.1</v>
      </c>
      <c r="H81" s="32">
        <f t="shared" ref="H81" si="18">H70+H80</f>
        <v>28.82</v>
      </c>
      <c r="I81" s="32">
        <f t="shared" ref="I81" si="19">I70+I80</f>
        <v>87.33</v>
      </c>
      <c r="J81" s="32">
        <f t="shared" ref="J81:L81" si="20">J70+J80</f>
        <v>738.8</v>
      </c>
      <c r="K81" s="32"/>
      <c r="L81" s="32">
        <f t="shared" si="20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55"/>
      <c r="F82" s="57"/>
      <c r="G82" s="40"/>
      <c r="H82" s="40"/>
      <c r="I82" s="40"/>
      <c r="J82" s="40"/>
      <c r="K82" s="41"/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53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53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53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53"/>
      <c r="F87" s="54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/>
      <c r="G89" s="19"/>
      <c r="H89" s="19"/>
      <c r="I89" s="19"/>
      <c r="J89" s="19"/>
      <c r="K89" s="25"/>
      <c r="L89" s="19">
        <f t="shared" ref="L89" si="21">SUM(L82:L88)</f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53" t="s">
        <v>72</v>
      </c>
      <c r="F90" s="43">
        <v>60</v>
      </c>
      <c r="G90" s="43">
        <v>0.42</v>
      </c>
      <c r="H90" s="43">
        <v>0.06</v>
      </c>
      <c r="I90" s="43">
        <v>1.1399999999999999</v>
      </c>
      <c r="J90" s="43">
        <v>7.2</v>
      </c>
      <c r="K90" s="44">
        <v>71</v>
      </c>
      <c r="L90" s="43"/>
    </row>
    <row r="91" spans="1:12" ht="15" x14ac:dyDescent="0.25">
      <c r="A91" s="23"/>
      <c r="B91" s="15"/>
      <c r="C91" s="11"/>
      <c r="D91" s="7" t="s">
        <v>27</v>
      </c>
      <c r="E91" s="53" t="s">
        <v>56</v>
      </c>
      <c r="F91" s="43">
        <v>200</v>
      </c>
      <c r="G91" s="43">
        <v>2.08</v>
      </c>
      <c r="H91" s="43">
        <v>4.24</v>
      </c>
      <c r="I91" s="43">
        <v>11.4</v>
      </c>
      <c r="J91" s="43">
        <v>93</v>
      </c>
      <c r="K91" s="44">
        <v>101</v>
      </c>
      <c r="L91" s="43"/>
    </row>
    <row r="92" spans="1:12" ht="15" x14ac:dyDescent="0.25">
      <c r="A92" s="23"/>
      <c r="B92" s="15"/>
      <c r="C92" s="11"/>
      <c r="D92" s="7" t="s">
        <v>28</v>
      </c>
      <c r="E92" s="53" t="s">
        <v>76</v>
      </c>
      <c r="F92" s="43">
        <v>230</v>
      </c>
      <c r="G92" s="43">
        <v>20.440000000000001</v>
      </c>
      <c r="H92" s="43">
        <v>18.75</v>
      </c>
      <c r="I92" s="43">
        <v>34</v>
      </c>
      <c r="J92" s="43">
        <v>386</v>
      </c>
      <c r="K92" s="44">
        <v>291</v>
      </c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53" t="s">
        <v>58</v>
      </c>
      <c r="F94" s="43">
        <v>200</v>
      </c>
      <c r="G94" s="43">
        <v>0.67</v>
      </c>
      <c r="H94" s="43">
        <v>0.28000000000000003</v>
      </c>
      <c r="I94" s="43">
        <v>28</v>
      </c>
      <c r="J94" s="43">
        <v>88</v>
      </c>
      <c r="K94" s="44">
        <v>388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43</v>
      </c>
      <c r="F95" s="43">
        <v>25</v>
      </c>
      <c r="G95" s="43">
        <v>1.9</v>
      </c>
      <c r="H95" s="43">
        <v>0.2</v>
      </c>
      <c r="I95" s="43">
        <v>12.3</v>
      </c>
      <c r="J95" s="43">
        <v>59</v>
      </c>
      <c r="K95" s="44">
        <v>25</v>
      </c>
      <c r="L95" s="43"/>
    </row>
    <row r="96" spans="1:12" ht="15" x14ac:dyDescent="0.25">
      <c r="A96" s="23"/>
      <c r="B96" s="15"/>
      <c r="C96" s="11"/>
      <c r="D96" s="7" t="s">
        <v>32</v>
      </c>
      <c r="E96" s="42" t="s">
        <v>42</v>
      </c>
      <c r="F96" s="43">
        <v>25</v>
      </c>
      <c r="G96" s="43">
        <v>1.65</v>
      </c>
      <c r="H96" s="43">
        <v>0.3</v>
      </c>
      <c r="I96" s="43">
        <v>8.35</v>
      </c>
      <c r="J96" s="43">
        <v>44</v>
      </c>
      <c r="K96" s="44">
        <v>72</v>
      </c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740</v>
      </c>
      <c r="G99" s="19">
        <f t="shared" ref="G99" si="22">SUM(G90:G98)</f>
        <v>27.16</v>
      </c>
      <c r="H99" s="19">
        <f t="shared" ref="H99" si="23">SUM(H90:H98)</f>
        <v>23.830000000000002</v>
      </c>
      <c r="I99" s="19">
        <v>87.99</v>
      </c>
      <c r="J99" s="19">
        <f t="shared" ref="J99:L99" si="24">SUM(J90:J98)</f>
        <v>677.2</v>
      </c>
      <c r="K99" s="25"/>
      <c r="L99" s="19">
        <f t="shared" si="24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61" t="s">
        <v>4</v>
      </c>
      <c r="D100" s="62"/>
      <c r="E100" s="31"/>
      <c r="F100" s="32">
        <f>F89+F99</f>
        <v>740</v>
      </c>
      <c r="G100" s="32">
        <f t="shared" ref="G100" si="25">G89+G99</f>
        <v>27.16</v>
      </c>
      <c r="H100" s="32">
        <f t="shared" ref="H100" si="26">H89+H99</f>
        <v>23.830000000000002</v>
      </c>
      <c r="I100" s="32">
        <f t="shared" ref="I100" si="27">I89+I99</f>
        <v>87.99</v>
      </c>
      <c r="J100" s="32">
        <f t="shared" ref="J100:L100" si="28">J89+J99</f>
        <v>677.2</v>
      </c>
      <c r="K100" s="32"/>
      <c r="L100" s="32">
        <f t="shared" si="28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55"/>
      <c r="F101" s="57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53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23</v>
      </c>
      <c r="E104" s="53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53"/>
      <c r="F106" s="51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53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/>
      <c r="G108" s="19"/>
      <c r="H108" s="19"/>
      <c r="I108" s="19"/>
      <c r="J108" s="19"/>
      <c r="K108" s="25"/>
      <c r="L108" s="19">
        <f t="shared" ref="L108" si="29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45</v>
      </c>
      <c r="F109" s="43">
        <v>60</v>
      </c>
      <c r="G109" s="43">
        <v>1.25</v>
      </c>
      <c r="H109" s="43">
        <v>2.23</v>
      </c>
      <c r="I109" s="43">
        <v>5.8</v>
      </c>
      <c r="J109" s="43">
        <v>48</v>
      </c>
      <c r="K109" s="44">
        <v>139</v>
      </c>
      <c r="L109" s="43"/>
    </row>
    <row r="110" spans="1:12" ht="15" x14ac:dyDescent="0.25">
      <c r="A110" s="23"/>
      <c r="B110" s="15"/>
      <c r="C110" s="11"/>
      <c r="D110" s="7" t="s">
        <v>27</v>
      </c>
      <c r="E110" s="53" t="s">
        <v>77</v>
      </c>
      <c r="F110" s="54">
        <v>200</v>
      </c>
      <c r="G110" s="43">
        <v>1.68</v>
      </c>
      <c r="H110" s="43">
        <v>4.09</v>
      </c>
      <c r="I110" s="43">
        <v>13.27</v>
      </c>
      <c r="J110" s="43">
        <v>96.6</v>
      </c>
      <c r="K110" s="44">
        <v>197</v>
      </c>
      <c r="L110" s="43"/>
    </row>
    <row r="111" spans="1:12" ht="15" x14ac:dyDescent="0.25">
      <c r="A111" s="23"/>
      <c r="B111" s="15"/>
      <c r="C111" s="11"/>
      <c r="D111" s="7" t="s">
        <v>28</v>
      </c>
      <c r="E111" s="53" t="s">
        <v>59</v>
      </c>
      <c r="F111" s="43">
        <v>90</v>
      </c>
      <c r="G111" s="43">
        <v>14.1</v>
      </c>
      <c r="H111" s="43">
        <v>14.5</v>
      </c>
      <c r="I111" s="43">
        <v>15</v>
      </c>
      <c r="J111" s="43">
        <v>246</v>
      </c>
      <c r="K111" s="44">
        <v>294</v>
      </c>
      <c r="L111" s="43"/>
    </row>
    <row r="112" spans="1:12" ht="15" x14ac:dyDescent="0.25">
      <c r="A112" s="23"/>
      <c r="B112" s="15"/>
      <c r="C112" s="11"/>
      <c r="D112" s="7" t="s">
        <v>29</v>
      </c>
      <c r="E112" s="53" t="s">
        <v>60</v>
      </c>
      <c r="F112" s="43">
        <v>200</v>
      </c>
      <c r="G112" s="43">
        <v>7.36</v>
      </c>
      <c r="H112" s="43">
        <v>6.02</v>
      </c>
      <c r="I112" s="43">
        <v>35.26</v>
      </c>
      <c r="J112" s="43">
        <v>224.6</v>
      </c>
      <c r="K112" s="44">
        <v>688</v>
      </c>
      <c r="L112" s="43"/>
    </row>
    <row r="113" spans="1:12" ht="15" x14ac:dyDescent="0.25">
      <c r="A113" s="23"/>
      <c r="B113" s="15"/>
      <c r="C113" s="11"/>
      <c r="D113" s="7" t="s">
        <v>30</v>
      </c>
      <c r="E113" s="53" t="s">
        <v>61</v>
      </c>
      <c r="F113" s="43">
        <v>200</v>
      </c>
      <c r="G113" s="43">
        <v>1.2</v>
      </c>
      <c r="H113" s="43">
        <v>0</v>
      </c>
      <c r="I113" s="43">
        <v>31.6</v>
      </c>
      <c r="J113" s="43">
        <v>126</v>
      </c>
      <c r="K113" s="44">
        <v>348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43</v>
      </c>
      <c r="F114" s="43">
        <v>25</v>
      </c>
      <c r="G114" s="43">
        <v>1.9</v>
      </c>
      <c r="H114" s="43">
        <v>0.2</v>
      </c>
      <c r="I114" s="43">
        <v>12.3</v>
      </c>
      <c r="J114" s="43">
        <v>59</v>
      </c>
      <c r="K114" s="44">
        <v>25</v>
      </c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42</v>
      </c>
      <c r="F115" s="43">
        <v>25</v>
      </c>
      <c r="G115" s="43">
        <v>1.65</v>
      </c>
      <c r="H115" s="43">
        <v>0.3</v>
      </c>
      <c r="I115" s="43">
        <v>8.35</v>
      </c>
      <c r="J115" s="43">
        <v>44</v>
      </c>
      <c r="K115" s="44">
        <v>72</v>
      </c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800</v>
      </c>
      <c r="G118" s="19">
        <f t="shared" ref="G118:J118" si="30">SUM(G109:G117)</f>
        <v>29.139999999999997</v>
      </c>
      <c r="H118" s="19">
        <f t="shared" si="30"/>
        <v>27.34</v>
      </c>
      <c r="I118" s="19">
        <f t="shared" si="30"/>
        <v>121.58</v>
      </c>
      <c r="J118" s="19">
        <f t="shared" si="30"/>
        <v>844.2</v>
      </c>
      <c r="K118" s="25"/>
      <c r="L118" s="19">
        <f t="shared" ref="L118" si="31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61" t="s">
        <v>4</v>
      </c>
      <c r="D119" s="62"/>
      <c r="E119" s="31"/>
      <c r="F119" s="32">
        <f>F108+F118</f>
        <v>800</v>
      </c>
      <c r="G119" s="32">
        <f t="shared" ref="G119" si="32">G108+G118</f>
        <v>29.139999999999997</v>
      </c>
      <c r="H119" s="32">
        <f t="shared" ref="H119" si="33">H108+H118</f>
        <v>27.34</v>
      </c>
      <c r="I119" s="32">
        <f t="shared" ref="I119" si="34">I108+I118</f>
        <v>121.58</v>
      </c>
      <c r="J119" s="32">
        <f t="shared" ref="J119:L119" si="35">J108+J118</f>
        <v>844.2</v>
      </c>
      <c r="K119" s="32"/>
      <c r="L119" s="32">
        <f t="shared" si="35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55"/>
      <c r="F120" s="57"/>
      <c r="G120" s="40"/>
      <c r="H120" s="40"/>
      <c r="I120" s="40"/>
      <c r="J120" s="40"/>
      <c r="K120" s="41"/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53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/>
      <c r="G127" s="19"/>
      <c r="H127" s="19"/>
      <c r="I127" s="19"/>
      <c r="J127" s="19"/>
      <c r="K127" s="25"/>
      <c r="L127" s="19">
        <f t="shared" ref="L127" si="36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53" t="s">
        <v>63</v>
      </c>
      <c r="F128" s="43">
        <v>60</v>
      </c>
      <c r="G128" s="43">
        <v>1.4</v>
      </c>
      <c r="H128" s="43">
        <v>0.1</v>
      </c>
      <c r="I128" s="43">
        <v>14</v>
      </c>
      <c r="J128" s="43">
        <v>111</v>
      </c>
      <c r="K128" s="44">
        <v>75</v>
      </c>
      <c r="L128" s="43"/>
    </row>
    <row r="129" spans="1:12" ht="15" x14ac:dyDescent="0.25">
      <c r="A129" s="14"/>
      <c r="B129" s="15"/>
      <c r="C129" s="11"/>
      <c r="D129" s="7" t="s">
        <v>27</v>
      </c>
      <c r="E129" s="53" t="s">
        <v>62</v>
      </c>
      <c r="F129" s="43">
        <v>200</v>
      </c>
      <c r="G129" s="43">
        <v>1.4</v>
      </c>
      <c r="H129" s="43">
        <v>3.91</v>
      </c>
      <c r="I129" s="43">
        <v>6.79</v>
      </c>
      <c r="J129" s="43">
        <v>67.8</v>
      </c>
      <c r="K129" s="44">
        <v>88</v>
      </c>
      <c r="L129" s="43"/>
    </row>
    <row r="130" spans="1:12" ht="15" x14ac:dyDescent="0.25">
      <c r="A130" s="14"/>
      <c r="B130" s="15"/>
      <c r="C130" s="11"/>
      <c r="D130" s="7" t="s">
        <v>28</v>
      </c>
      <c r="E130" s="53" t="s">
        <v>64</v>
      </c>
      <c r="F130" s="43">
        <v>90</v>
      </c>
      <c r="G130" s="43">
        <v>8.6</v>
      </c>
      <c r="H130" s="43">
        <v>7.8</v>
      </c>
      <c r="I130" s="43">
        <v>7.9</v>
      </c>
      <c r="J130" s="43">
        <v>138</v>
      </c>
      <c r="K130" s="44">
        <v>110</v>
      </c>
      <c r="L130" s="43"/>
    </row>
    <row r="131" spans="1:12" ht="15" x14ac:dyDescent="0.25">
      <c r="A131" s="14"/>
      <c r="B131" s="15"/>
      <c r="C131" s="11"/>
      <c r="D131" s="7" t="s">
        <v>29</v>
      </c>
      <c r="E131" s="53" t="s">
        <v>65</v>
      </c>
      <c r="F131" s="54">
        <v>200</v>
      </c>
      <c r="G131" s="43">
        <v>4.08</v>
      </c>
      <c r="H131" s="43">
        <v>6.4</v>
      </c>
      <c r="I131" s="43">
        <v>27.26</v>
      </c>
      <c r="J131" s="43">
        <v>183</v>
      </c>
      <c r="K131" s="44">
        <v>694</v>
      </c>
      <c r="L131" s="43"/>
    </row>
    <row r="132" spans="1:12" ht="15" x14ac:dyDescent="0.25">
      <c r="A132" s="14"/>
      <c r="B132" s="15"/>
      <c r="C132" s="11"/>
      <c r="D132" s="7" t="s">
        <v>30</v>
      </c>
      <c r="E132" s="53" t="s">
        <v>66</v>
      </c>
      <c r="F132" s="43">
        <v>200</v>
      </c>
      <c r="G132" s="43">
        <v>0.2</v>
      </c>
      <c r="H132" s="43">
        <v>0.2</v>
      </c>
      <c r="I132" s="43">
        <v>23.8</v>
      </c>
      <c r="J132" s="43">
        <v>98</v>
      </c>
      <c r="K132" s="44">
        <v>342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43</v>
      </c>
      <c r="F133" s="43">
        <v>25</v>
      </c>
      <c r="G133" s="43">
        <v>1.9</v>
      </c>
      <c r="H133" s="43">
        <v>0.2</v>
      </c>
      <c r="I133" s="43">
        <v>12.3</v>
      </c>
      <c r="J133" s="43">
        <v>59</v>
      </c>
      <c r="K133" s="44">
        <v>25</v>
      </c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42</v>
      </c>
      <c r="F134" s="43">
        <v>25</v>
      </c>
      <c r="G134" s="43">
        <v>1.65</v>
      </c>
      <c r="H134" s="43">
        <v>0.3</v>
      </c>
      <c r="I134" s="43">
        <v>8.35</v>
      </c>
      <c r="J134" s="43">
        <v>44</v>
      </c>
      <c r="K134" s="44">
        <v>72</v>
      </c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800</v>
      </c>
      <c r="G137" s="19">
        <f t="shared" ref="G137:J137" si="37">SUM(G128:G136)</f>
        <v>19.229999999999997</v>
      </c>
      <c r="H137" s="19">
        <f t="shared" si="37"/>
        <v>18.91</v>
      </c>
      <c r="I137" s="19">
        <f t="shared" si="37"/>
        <v>100.39999999999999</v>
      </c>
      <c r="J137" s="19">
        <f t="shared" si="37"/>
        <v>700.8</v>
      </c>
      <c r="K137" s="25"/>
      <c r="L137" s="19">
        <f t="shared" ref="L137" si="38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61" t="s">
        <v>4</v>
      </c>
      <c r="D138" s="62"/>
      <c r="E138" s="31"/>
      <c r="F138" s="32">
        <f>F127+F137</f>
        <v>800</v>
      </c>
      <c r="G138" s="32">
        <f t="shared" ref="G138" si="39">G127+G137</f>
        <v>19.229999999999997</v>
      </c>
      <c r="H138" s="32">
        <f t="shared" ref="H138" si="40">H127+H137</f>
        <v>18.91</v>
      </c>
      <c r="I138" s="32">
        <f t="shared" ref="I138" si="41">I127+I137</f>
        <v>100.39999999999999</v>
      </c>
      <c r="J138" s="32">
        <f t="shared" ref="J138:L138" si="42">J127+J137</f>
        <v>700.8</v>
      </c>
      <c r="K138" s="32"/>
      <c r="L138" s="32">
        <f t="shared" si="42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5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53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53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/>
      <c r="G146" s="19"/>
      <c r="H146" s="19"/>
      <c r="I146" s="19"/>
      <c r="J146" s="19"/>
      <c r="K146" s="25"/>
      <c r="L146" s="19">
        <f t="shared" ref="L146" si="43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53" t="s">
        <v>52</v>
      </c>
      <c r="F147" s="43">
        <v>60</v>
      </c>
      <c r="G147" s="43">
        <v>1.7</v>
      </c>
      <c r="H147" s="43">
        <v>0.2</v>
      </c>
      <c r="I147" s="43">
        <v>5</v>
      </c>
      <c r="J147" s="43">
        <v>33</v>
      </c>
      <c r="K147" s="44">
        <v>12</v>
      </c>
      <c r="L147" s="43"/>
    </row>
    <row r="148" spans="1:12" ht="15" x14ac:dyDescent="0.25">
      <c r="A148" s="23"/>
      <c r="B148" s="15"/>
      <c r="C148" s="11"/>
      <c r="D148" s="7" t="s">
        <v>27</v>
      </c>
      <c r="E148" s="53" t="s">
        <v>53</v>
      </c>
      <c r="F148" s="43">
        <v>200</v>
      </c>
      <c r="G148" s="43">
        <v>2.15</v>
      </c>
      <c r="H148" s="43">
        <v>2.27</v>
      </c>
      <c r="I148" s="43">
        <v>13.71</v>
      </c>
      <c r="J148" s="43">
        <v>83.8</v>
      </c>
      <c r="K148" s="44">
        <v>103</v>
      </c>
      <c r="L148" s="43"/>
    </row>
    <row r="149" spans="1:12" ht="15" x14ac:dyDescent="0.25">
      <c r="A149" s="23"/>
      <c r="B149" s="15"/>
      <c r="C149" s="11"/>
      <c r="D149" s="7" t="s">
        <v>28</v>
      </c>
      <c r="E149" s="53" t="s">
        <v>67</v>
      </c>
      <c r="F149" s="43">
        <v>200</v>
      </c>
      <c r="G149" s="43">
        <v>4.8</v>
      </c>
      <c r="H149" s="43">
        <v>7.2</v>
      </c>
      <c r="I149" s="43">
        <v>48.9</v>
      </c>
      <c r="J149" s="43">
        <v>280</v>
      </c>
      <c r="K149" s="44">
        <v>304</v>
      </c>
      <c r="L149" s="43"/>
    </row>
    <row r="150" spans="1:12" ht="15" x14ac:dyDescent="0.25">
      <c r="A150" s="23"/>
      <c r="B150" s="15"/>
      <c r="C150" s="11"/>
      <c r="D150" s="7" t="s">
        <v>29</v>
      </c>
      <c r="E150" s="53" t="s">
        <v>68</v>
      </c>
      <c r="F150" s="43">
        <v>150</v>
      </c>
      <c r="G150" s="43">
        <v>12.7</v>
      </c>
      <c r="H150" s="43">
        <v>17</v>
      </c>
      <c r="I150" s="43">
        <v>0.5</v>
      </c>
      <c r="J150" s="43">
        <v>244</v>
      </c>
      <c r="K150" s="44">
        <v>288</v>
      </c>
      <c r="L150" s="43"/>
    </row>
    <row r="151" spans="1:12" ht="15" x14ac:dyDescent="0.25">
      <c r="A151" s="23"/>
      <c r="B151" s="15"/>
      <c r="C151" s="11"/>
      <c r="D151" s="7" t="s">
        <v>30</v>
      </c>
      <c r="E151" s="53" t="s">
        <v>79</v>
      </c>
      <c r="F151" s="43">
        <v>200</v>
      </c>
      <c r="G151" s="43">
        <v>1</v>
      </c>
      <c r="H151" s="43">
        <v>0</v>
      </c>
      <c r="I151" s="43">
        <v>21.2</v>
      </c>
      <c r="J151" s="43">
        <v>88</v>
      </c>
      <c r="K151" s="44">
        <v>389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43</v>
      </c>
      <c r="F152" s="43">
        <v>25</v>
      </c>
      <c r="G152" s="43">
        <v>1.9</v>
      </c>
      <c r="H152" s="43">
        <v>0.2</v>
      </c>
      <c r="I152" s="43">
        <v>12.3</v>
      </c>
      <c r="J152" s="43">
        <v>59</v>
      </c>
      <c r="K152" s="44">
        <v>25</v>
      </c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42</v>
      </c>
      <c r="F153" s="43">
        <v>25</v>
      </c>
      <c r="G153" s="43">
        <v>1.65</v>
      </c>
      <c r="H153" s="43">
        <v>0.3</v>
      </c>
      <c r="I153" s="43">
        <v>8.35</v>
      </c>
      <c r="J153" s="43">
        <v>44</v>
      </c>
      <c r="K153" s="44">
        <v>72</v>
      </c>
      <c r="L153" s="43"/>
    </row>
    <row r="154" spans="1:12" ht="15" x14ac:dyDescent="0.25">
      <c r="A154" s="23"/>
      <c r="B154" s="15"/>
      <c r="C154" s="11"/>
      <c r="D154" s="6"/>
      <c r="E154" s="53" t="s">
        <v>55</v>
      </c>
      <c r="F154" s="43">
        <v>100</v>
      </c>
      <c r="G154" s="43">
        <v>0.4</v>
      </c>
      <c r="H154" s="43">
        <v>0.4</v>
      </c>
      <c r="I154" s="43">
        <v>9.8000000000000007</v>
      </c>
      <c r="J154" s="43">
        <v>44</v>
      </c>
      <c r="K154" s="44">
        <v>338</v>
      </c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960</v>
      </c>
      <c r="G156" s="19">
        <f t="shared" ref="G156:J156" si="44">SUM(G147:G155)</f>
        <v>26.299999999999994</v>
      </c>
      <c r="H156" s="19">
        <f t="shared" si="44"/>
        <v>27.57</v>
      </c>
      <c r="I156" s="19">
        <f t="shared" si="44"/>
        <v>119.75999999999999</v>
      </c>
      <c r="J156" s="19">
        <f t="shared" si="44"/>
        <v>875.8</v>
      </c>
      <c r="K156" s="25"/>
      <c r="L156" s="19">
        <f t="shared" ref="L156" si="45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61" t="s">
        <v>4</v>
      </c>
      <c r="D157" s="62"/>
      <c r="E157" s="31"/>
      <c r="F157" s="32">
        <f>F146+F156</f>
        <v>960</v>
      </c>
      <c r="G157" s="32">
        <f t="shared" ref="G157" si="46">G146+G156</f>
        <v>26.299999999999994</v>
      </c>
      <c r="H157" s="32">
        <f t="shared" ref="H157" si="47">H146+H156</f>
        <v>27.57</v>
      </c>
      <c r="I157" s="32">
        <f t="shared" ref="I157" si="48">I146+I156</f>
        <v>119.75999999999999</v>
      </c>
      <c r="J157" s="32">
        <f t="shared" ref="J157:L157" si="49">J146+J156</f>
        <v>875.8</v>
      </c>
      <c r="K157" s="32"/>
      <c r="L157" s="32">
        <f t="shared" si="49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55"/>
      <c r="F158" s="57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53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53"/>
      <c r="F163" s="54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53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/>
      <c r="G165" s="19"/>
      <c r="H165" s="19"/>
      <c r="I165" s="19"/>
      <c r="J165" s="19"/>
      <c r="K165" s="25"/>
      <c r="L165" s="19">
        <f t="shared" ref="L165" si="50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3" t="s">
        <v>69</v>
      </c>
      <c r="F166" s="43">
        <v>60</v>
      </c>
      <c r="G166" s="43">
        <v>1.2</v>
      </c>
      <c r="H166" s="43">
        <v>0.1</v>
      </c>
      <c r="I166" s="43">
        <v>12</v>
      </c>
      <c r="J166" s="43">
        <v>55</v>
      </c>
      <c r="K166" s="44">
        <v>75</v>
      </c>
      <c r="L166" s="43"/>
    </row>
    <row r="167" spans="1:12" ht="15" x14ac:dyDescent="0.25">
      <c r="A167" s="23"/>
      <c r="B167" s="15"/>
      <c r="C167" s="11"/>
      <c r="D167" s="7" t="s">
        <v>27</v>
      </c>
      <c r="E167" s="53" t="s">
        <v>70</v>
      </c>
      <c r="F167" s="54">
        <v>200</v>
      </c>
      <c r="G167" s="43">
        <v>4.3899999999999997</v>
      </c>
      <c r="H167" s="43">
        <v>4.22</v>
      </c>
      <c r="I167" s="43">
        <v>13.06</v>
      </c>
      <c r="J167" s="43">
        <v>107.8</v>
      </c>
      <c r="K167" s="44">
        <v>102</v>
      </c>
      <c r="L167" s="43"/>
    </row>
    <row r="168" spans="1:12" ht="15" x14ac:dyDescent="0.25">
      <c r="A168" s="23"/>
      <c r="B168" s="15"/>
      <c r="C168" s="11"/>
      <c r="D168" s="7" t="s">
        <v>28</v>
      </c>
      <c r="E168" s="53" t="s">
        <v>54</v>
      </c>
      <c r="F168" s="43">
        <v>250</v>
      </c>
      <c r="G168" s="43">
        <v>23.1</v>
      </c>
      <c r="H168" s="43">
        <v>25.8</v>
      </c>
      <c r="I168" s="43">
        <v>23.7</v>
      </c>
      <c r="J168" s="43">
        <v>421</v>
      </c>
      <c r="K168" s="44">
        <v>259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53" t="s">
        <v>71</v>
      </c>
      <c r="F170" s="43">
        <v>200</v>
      </c>
      <c r="G170" s="43">
        <v>0.44</v>
      </c>
      <c r="H170" s="43">
        <v>0.02</v>
      </c>
      <c r="I170" s="43">
        <v>27.8</v>
      </c>
      <c r="J170" s="43">
        <v>113</v>
      </c>
      <c r="K170" s="44">
        <v>389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43</v>
      </c>
      <c r="F171" s="43">
        <v>25</v>
      </c>
      <c r="G171" s="43">
        <v>1.9</v>
      </c>
      <c r="H171" s="43">
        <v>0.2</v>
      </c>
      <c r="I171" s="43">
        <v>12.3</v>
      </c>
      <c r="J171" s="43">
        <v>59</v>
      </c>
      <c r="K171" s="44">
        <v>25</v>
      </c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42</v>
      </c>
      <c r="F172" s="43">
        <v>25</v>
      </c>
      <c r="G172" s="43">
        <v>1.65</v>
      </c>
      <c r="H172" s="43">
        <v>0.3</v>
      </c>
      <c r="I172" s="43">
        <v>8.35</v>
      </c>
      <c r="J172" s="43">
        <v>44</v>
      </c>
      <c r="K172" s="44">
        <v>72</v>
      </c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760</v>
      </c>
      <c r="G175" s="19">
        <f t="shared" ref="G175:J175" si="51">SUM(G166:G174)</f>
        <v>32.68</v>
      </c>
      <c r="H175" s="19">
        <f t="shared" si="51"/>
        <v>30.64</v>
      </c>
      <c r="I175" s="19">
        <f t="shared" si="51"/>
        <v>97.21</v>
      </c>
      <c r="J175" s="19">
        <f t="shared" si="51"/>
        <v>799.8</v>
      </c>
      <c r="K175" s="25"/>
      <c r="L175" s="19">
        <f t="shared" ref="L175" si="52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61" t="s">
        <v>4</v>
      </c>
      <c r="D176" s="62"/>
      <c r="E176" s="31"/>
      <c r="F176" s="32">
        <f>F165+F175</f>
        <v>760</v>
      </c>
      <c r="G176" s="32">
        <f t="shared" ref="G176" si="53">G165+G175</f>
        <v>32.68</v>
      </c>
      <c r="H176" s="32">
        <f t="shared" ref="H176" si="54">H165+H175</f>
        <v>30.64</v>
      </c>
      <c r="I176" s="32">
        <f t="shared" ref="I176" si="55">I165+I175</f>
        <v>97.21</v>
      </c>
      <c r="J176" s="32">
        <f t="shared" ref="J176:L176" si="56">J165+J175</f>
        <v>799.8</v>
      </c>
      <c r="K176" s="32"/>
      <c r="L176" s="32">
        <f t="shared" si="56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55"/>
      <c r="F177" s="57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53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53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/>
      <c r="G184" s="19"/>
      <c r="H184" s="19"/>
      <c r="I184" s="19"/>
      <c r="J184" s="19"/>
      <c r="K184" s="25"/>
      <c r="L184" s="19">
        <f t="shared" ref="L184" si="5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53" t="s">
        <v>72</v>
      </c>
      <c r="F185" s="43">
        <v>60</v>
      </c>
      <c r="G185" s="43">
        <v>0.42</v>
      </c>
      <c r="H185" s="43">
        <v>0.06</v>
      </c>
      <c r="I185" s="43">
        <v>1.1399999999999999</v>
      </c>
      <c r="J185" s="43">
        <v>7.2</v>
      </c>
      <c r="K185" s="44">
        <v>71</v>
      </c>
      <c r="L185" s="43"/>
    </row>
    <row r="186" spans="1:12" ht="15" x14ac:dyDescent="0.25">
      <c r="A186" s="23"/>
      <c r="B186" s="15"/>
      <c r="C186" s="11"/>
      <c r="D186" s="7" t="s">
        <v>27</v>
      </c>
      <c r="E186" s="53" t="s">
        <v>78</v>
      </c>
      <c r="F186" s="54">
        <v>200</v>
      </c>
      <c r="G186" s="43">
        <v>1.74</v>
      </c>
      <c r="H186" s="43">
        <v>2.27</v>
      </c>
      <c r="I186" s="43">
        <v>11.43</v>
      </c>
      <c r="J186" s="43">
        <v>73.2</v>
      </c>
      <c r="K186" s="44">
        <v>204</v>
      </c>
      <c r="L186" s="43"/>
    </row>
    <row r="187" spans="1:12" ht="15" x14ac:dyDescent="0.25">
      <c r="A187" s="23"/>
      <c r="B187" s="15"/>
      <c r="C187" s="11"/>
      <c r="D187" s="7" t="s">
        <v>28</v>
      </c>
      <c r="E187" s="53" t="s">
        <v>57</v>
      </c>
      <c r="F187" s="43">
        <v>230</v>
      </c>
      <c r="G187" s="43">
        <v>20.440000000000001</v>
      </c>
      <c r="H187" s="43">
        <v>18.75</v>
      </c>
      <c r="I187" s="43">
        <v>34</v>
      </c>
      <c r="J187" s="43">
        <v>386</v>
      </c>
      <c r="K187" s="44">
        <v>291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53" t="s">
        <v>51</v>
      </c>
      <c r="F189" s="43">
        <v>200</v>
      </c>
      <c r="G189" s="43">
        <v>0.05</v>
      </c>
      <c r="H189" s="43">
        <v>0.01</v>
      </c>
      <c r="I189" s="43">
        <v>9.32</v>
      </c>
      <c r="J189" s="43">
        <v>37</v>
      </c>
      <c r="K189" s="44">
        <v>376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43</v>
      </c>
      <c r="F190" s="43">
        <v>25</v>
      </c>
      <c r="G190" s="43">
        <v>1.9</v>
      </c>
      <c r="H190" s="43">
        <v>0.2</v>
      </c>
      <c r="I190" s="43">
        <v>12.3</v>
      </c>
      <c r="J190" s="43">
        <v>59</v>
      </c>
      <c r="K190" s="44">
        <v>25</v>
      </c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42</v>
      </c>
      <c r="F191" s="43">
        <v>25</v>
      </c>
      <c r="G191" s="43">
        <v>1.65</v>
      </c>
      <c r="H191" s="43">
        <v>0.3</v>
      </c>
      <c r="I191" s="43">
        <v>8.35</v>
      </c>
      <c r="J191" s="43">
        <v>44</v>
      </c>
      <c r="K191" s="44">
        <v>72</v>
      </c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740</v>
      </c>
      <c r="G194" s="19">
        <f t="shared" ref="G194:J194" si="58">SUM(G185:G193)</f>
        <v>26.2</v>
      </c>
      <c r="H194" s="19">
        <f t="shared" si="58"/>
        <v>21.59</v>
      </c>
      <c r="I194" s="19">
        <f t="shared" si="58"/>
        <v>76.539999999999992</v>
      </c>
      <c r="J194" s="19">
        <f t="shared" si="58"/>
        <v>606.4</v>
      </c>
      <c r="K194" s="25"/>
      <c r="L194" s="19">
        <f t="shared" ref="L194" si="5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61" t="s">
        <v>4</v>
      </c>
      <c r="D195" s="62"/>
      <c r="E195" s="31"/>
      <c r="F195" s="32">
        <f>F184+F194</f>
        <v>740</v>
      </c>
      <c r="G195" s="32">
        <f t="shared" ref="G195" si="60">G184+G194</f>
        <v>26.2</v>
      </c>
      <c r="H195" s="32">
        <f t="shared" ref="H195" si="61">H184+H194</f>
        <v>21.59</v>
      </c>
      <c r="I195" s="32">
        <f t="shared" ref="I195" si="62">I184+I194</f>
        <v>76.539999999999992</v>
      </c>
      <c r="J195" s="32">
        <f t="shared" ref="J195:L195" si="63">J184+J194</f>
        <v>606.4</v>
      </c>
      <c r="K195" s="32"/>
      <c r="L195" s="32">
        <f t="shared" si="63"/>
        <v>0</v>
      </c>
    </row>
    <row r="196" spans="1:12" x14ac:dyDescent="0.2">
      <c r="A196" s="27"/>
      <c r="B196" s="28"/>
      <c r="C196" s="63" t="s">
        <v>5</v>
      </c>
      <c r="D196" s="63"/>
      <c r="E196" s="63"/>
      <c r="F196" s="34">
        <f>(F24+F43+F62+F81+F100+F119+F138+F157+F176+F195)/(IF(F24=0,0,1)+IF(F43=0,0,1)+IF(F62=0,0,1)+IF(F81=0,0,1)+IF(F100=0,0,1)+IF(F119=0,0,1)+IF(F138=0,0,1)+IF(F157=0,0,1)+IF(F176=0,0,1)+IF(F195=0,0,1))</f>
        <v>794.28571428571433</v>
      </c>
      <c r="G196" s="34">
        <f t="shared" ref="G196:J196" si="64">(G24+G43+G62+G81+G100+G119+G138+G157+G176+G195)/(IF(G24=0,0,1)+IF(G43=0,0,1)+IF(G62=0,0,1)+IF(G81=0,0,1)+IF(G100=0,0,1)+IF(G119=0,0,1)+IF(G138=0,0,1)+IF(G157=0,0,1)+IF(G176=0,0,1)+IF(G195=0,0,1))</f>
        <v>27.258571428571425</v>
      </c>
      <c r="H196" s="34">
        <f t="shared" si="64"/>
        <v>25.528571428571432</v>
      </c>
      <c r="I196" s="34">
        <f t="shared" si="64"/>
        <v>98.687142857142845</v>
      </c>
      <c r="J196" s="34">
        <f t="shared" si="64"/>
        <v>749</v>
      </c>
      <c r="K196" s="34"/>
      <c r="L196" s="34"/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E353486-9F7C-413C-B552-D5A9F25779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4E6E4B5-71B7-43F7-A6EB-5B536FF858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7F66D4-FA53-4F34-9977-DB3F9230BE5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2025-08-26T06:11:06Z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