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20" windowWidth="19420" windowHeight="9720"/>
  </bookViews>
  <sheets>
    <sheet name="Лист1" sheetId="1" r:id="rId1"/>
  </sheets>
  <calcPr calcId="124519" refMode="R1C1"/>
</workbook>
</file>

<file path=xl/calcChain.xml><?xml version="1.0" encoding="utf-8"?>
<calcChain xmlns="http://schemas.openxmlformats.org/spreadsheetml/2006/main">
  <c r="J145" i="1"/>
  <c r="I145"/>
  <c r="I146" s="1"/>
  <c r="H145"/>
  <c r="H146" s="1"/>
  <c r="G145"/>
  <c r="G146" s="1"/>
  <c r="F145"/>
  <c r="F146" s="1"/>
  <c r="I135"/>
  <c r="H135"/>
  <c r="G135"/>
  <c r="J135"/>
  <c r="J146" s="1"/>
  <c r="F135"/>
  <c r="L145" l="1"/>
  <c r="B182" l="1"/>
  <c r="A182"/>
  <c r="L181"/>
  <c r="J181"/>
  <c r="I181"/>
  <c r="H181"/>
  <c r="G181"/>
  <c r="F181"/>
  <c r="B172"/>
  <c r="A172"/>
  <c r="L171"/>
  <c r="J171"/>
  <c r="I171"/>
  <c r="H171"/>
  <c r="G171"/>
  <c r="F171"/>
  <c r="B164"/>
  <c r="A164"/>
  <c r="L163"/>
  <c r="J163"/>
  <c r="I163"/>
  <c r="H163"/>
  <c r="G163"/>
  <c r="F163"/>
  <c r="B154"/>
  <c r="A154"/>
  <c r="L153"/>
  <c r="J153"/>
  <c r="J164" s="1"/>
  <c r="I153"/>
  <c r="H153"/>
  <c r="G153"/>
  <c r="G164" s="1"/>
  <c r="F153"/>
  <c r="B146"/>
  <c r="A146"/>
  <c r="L127"/>
  <c r="J127"/>
  <c r="I127"/>
  <c r="H127"/>
  <c r="G127"/>
  <c r="F127"/>
  <c r="B136"/>
  <c r="A136"/>
  <c r="L117"/>
  <c r="J117"/>
  <c r="J128" s="1"/>
  <c r="I117"/>
  <c r="I128" s="1"/>
  <c r="H117"/>
  <c r="H128" s="1"/>
  <c r="G117"/>
  <c r="F117"/>
  <c r="B128"/>
  <c r="A128"/>
  <c r="B118"/>
  <c r="A118"/>
  <c r="L99"/>
  <c r="J99"/>
  <c r="I99"/>
  <c r="H99"/>
  <c r="G99"/>
  <c r="F99"/>
  <c r="B110"/>
  <c r="A110"/>
  <c r="L109"/>
  <c r="J109"/>
  <c r="I109"/>
  <c r="H109"/>
  <c r="G109"/>
  <c r="F109"/>
  <c r="B100"/>
  <c r="A100"/>
  <c r="B92"/>
  <c r="A92"/>
  <c r="L91"/>
  <c r="J91"/>
  <c r="I91"/>
  <c r="H91"/>
  <c r="G91"/>
  <c r="F91"/>
  <c r="B82"/>
  <c r="A82"/>
  <c r="L81"/>
  <c r="J81"/>
  <c r="I81"/>
  <c r="H81"/>
  <c r="G81"/>
  <c r="F81"/>
  <c r="B74"/>
  <c r="A74"/>
  <c r="L73"/>
  <c r="J73"/>
  <c r="I73"/>
  <c r="H73"/>
  <c r="G73"/>
  <c r="F73"/>
  <c r="B65"/>
  <c r="A65"/>
  <c r="L64"/>
  <c r="J64"/>
  <c r="I64"/>
  <c r="H64"/>
  <c r="G64"/>
  <c r="F64"/>
  <c r="B57"/>
  <c r="A57"/>
  <c r="L56"/>
  <c r="J56"/>
  <c r="I56"/>
  <c r="H56"/>
  <c r="G56"/>
  <c r="F56"/>
  <c r="B48"/>
  <c r="A48"/>
  <c r="L47"/>
  <c r="J47"/>
  <c r="I47"/>
  <c r="H47"/>
  <c r="G47"/>
  <c r="F47"/>
  <c r="B40"/>
  <c r="A40"/>
  <c r="L39"/>
  <c r="J39"/>
  <c r="I39"/>
  <c r="H39"/>
  <c r="G39"/>
  <c r="F39"/>
  <c r="B31"/>
  <c r="A31"/>
  <c r="L30"/>
  <c r="J30"/>
  <c r="I30"/>
  <c r="H30"/>
  <c r="G30"/>
  <c r="F30"/>
  <c r="B22"/>
  <c r="A22"/>
  <c r="L21"/>
  <c r="J21"/>
  <c r="I21"/>
  <c r="H21"/>
  <c r="G21"/>
  <c r="F21"/>
  <c r="B13"/>
  <c r="A13"/>
  <c r="L12"/>
  <c r="J12"/>
  <c r="I12"/>
  <c r="H12"/>
  <c r="G12"/>
  <c r="F12"/>
  <c r="L182" l="1"/>
  <c r="J182"/>
  <c r="G182"/>
  <c r="I182"/>
  <c r="F182"/>
  <c r="H164"/>
  <c r="L164"/>
  <c r="I164"/>
  <c r="F164"/>
  <c r="J92"/>
  <c r="J74"/>
  <c r="F128"/>
  <c r="J57"/>
  <c r="H182"/>
  <c r="L128"/>
  <c r="G128"/>
  <c r="F110"/>
  <c r="H110"/>
  <c r="J110"/>
  <c r="L110"/>
  <c r="I110"/>
  <c r="G110"/>
  <c r="G92"/>
  <c r="F92"/>
  <c r="L92"/>
  <c r="I92"/>
  <c r="H92"/>
  <c r="I57"/>
  <c r="H57"/>
  <c r="G57"/>
  <c r="L57"/>
  <c r="F57"/>
  <c r="L40"/>
  <c r="J40"/>
  <c r="F40"/>
  <c r="I40"/>
  <c r="G40"/>
  <c r="H40"/>
  <c r="L22"/>
  <c r="I22"/>
  <c r="J22"/>
  <c r="H22"/>
  <c r="G22"/>
  <c r="F22"/>
  <c r="H74"/>
  <c r="I74"/>
  <c r="G74"/>
  <c r="F74"/>
  <c r="L74"/>
  <c r="J183" l="1"/>
  <c r="G183"/>
  <c r="H183"/>
  <c r="L183"/>
  <c r="I183"/>
  <c r="F183"/>
</calcChain>
</file>

<file path=xl/sharedStrings.xml><?xml version="1.0" encoding="utf-8"?>
<sst xmlns="http://schemas.openxmlformats.org/spreadsheetml/2006/main" count="322" uniqueCount="100">
  <si>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</si>
  <si>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</si>
  <si>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</si>
  <si>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</si>
  <si>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</si>
  <si>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</si>
  <si>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</si>
  <si>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</si>
  <si>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</si>
  <si>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</si>
  <si>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</si>
  <si>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</si>
  <si>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</si>
  <si>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</si>
  <si>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</si>
  <si>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</si>
  <si>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</si>
  <si>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</si>
  <si>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</si>
  <si>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</si>
  <si>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</si>
  <si>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</si>
  <si>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</si>
  <si>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</si>
  <si>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</si>
  <si>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</si>
  <si>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</si>
  <si>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</si>
  <si>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</si>
  <si>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</si>
  <si>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</si>
  <si>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</si>
  <si>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</si>
  <si>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</si>
  <si>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</si>
  <si>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</si>
  <si>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</si>
  <si>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Каша вязкая пшеничная</t>
  </si>
  <si>
    <t>сок</t>
  </si>
  <si>
    <t>ТТН</t>
  </si>
  <si>
    <t>сладкое</t>
  </si>
  <si>
    <t>Директор школы</t>
  </si>
  <si>
    <t>Попов С.М.</t>
  </si>
  <si>
    <t>МБОУ "Куракинская СОШ"</t>
  </si>
  <si>
    <t>капуста тушенная</t>
  </si>
  <si>
    <t>Макароны отварные с/м</t>
  </si>
  <si>
    <t>Кофейный напиток</t>
  </si>
  <si>
    <t>-</t>
  </si>
  <si>
    <t>Какао с молоком</t>
  </si>
  <si>
    <t>хлеб пшеничный</t>
  </si>
  <si>
    <t>хлеб ржаной-пшеничный</t>
  </si>
  <si>
    <t>бутерброд с маслом</t>
  </si>
  <si>
    <t>Чай с лимоном</t>
  </si>
  <si>
    <t>Чай с сахаром</t>
  </si>
  <si>
    <t>печенье</t>
  </si>
  <si>
    <t>Запеканка из творога</t>
  </si>
  <si>
    <t>Компот из смеси сухофруктов</t>
  </si>
  <si>
    <t>яблоки</t>
  </si>
  <si>
    <t>Рыба отварная</t>
  </si>
  <si>
    <t>чай с лимоном</t>
  </si>
  <si>
    <t>суп картофельный с макаронными изделиями</t>
  </si>
  <si>
    <t>птица отварная</t>
  </si>
  <si>
    <t>каша вязкая манная</t>
  </si>
  <si>
    <t>сыр порциями</t>
  </si>
  <si>
    <t>суп картофельный с крупой</t>
  </si>
  <si>
    <t>макаронные изделия отварные</t>
  </si>
  <si>
    <t>чай с сахаром</t>
  </si>
  <si>
    <t>каша вязкая пшеничная</t>
  </si>
  <si>
    <t>капуста тушеная</t>
  </si>
  <si>
    <t>жаркое по-домашнему</t>
  </si>
  <si>
    <t>компот из смеси сухофруктов</t>
  </si>
  <si>
    <t>хлеб ржано-пшеничный</t>
  </si>
  <si>
    <t>каша вязкая пшенная</t>
  </si>
  <si>
    <t>борщ с капустой и картофелем</t>
  </si>
  <si>
    <t>каша вязкая овсяная</t>
  </si>
  <si>
    <t>какао с молоком</t>
  </si>
  <si>
    <t>суп картофельный с бобовыми изделиями</t>
  </si>
  <si>
    <t>рыба отварная</t>
  </si>
  <si>
    <t>плов</t>
  </si>
  <si>
    <t>гуляш</t>
  </si>
  <si>
    <t xml:space="preserve">хлеб </t>
  </si>
  <si>
    <t>кукуруза консервированная</t>
  </si>
  <si>
    <t xml:space="preserve">Суп картофельный с крупой </t>
  </si>
  <si>
    <t>Каша вязкая манная</t>
  </si>
  <si>
    <t>Суп картофельный с макар. изделиями</t>
  </si>
  <si>
    <t>Каша вязкая пшенная</t>
  </si>
  <si>
    <t>Борщ с капустой и картофелем</t>
  </si>
  <si>
    <t>Плов</t>
  </si>
  <si>
    <t>Каша вязкая овсяная</t>
  </si>
  <si>
    <t>Кофейный напиток на молоке</t>
  </si>
  <si>
    <t>Суп картоф. с бобовыми изделиями</t>
  </si>
  <si>
    <t>Картофель отварной</t>
  </si>
  <si>
    <t xml:space="preserve">Суп крестьянский с крупой </t>
  </si>
  <si>
    <t>каша рассыпчатая с маслом и сахаром гречневая</t>
  </si>
  <si>
    <t>горошек зеленый доп.гарнир</t>
  </si>
  <si>
    <t>кофейный напиток на молоке</t>
  </si>
  <si>
    <t xml:space="preserve">суп крестьянский с крупой </t>
  </si>
  <si>
    <t>каша вязкая рисовая</t>
  </si>
  <si>
    <t>кукуруза доп.гарнир</t>
  </si>
  <si>
    <t>гор. напиток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</si>
</sst>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3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3" fillId="0" borderId="0" xfId="0" applyFont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6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horizontal="center" vertical="top" wrapText="1"/>
    </xf>
    <xf numFmtId="0" fontId="3" fillId="0" borderId="12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0" fillId="0" borderId="14" xfId="0" applyBorder="1"/>
    <xf numFmtId="0" fontId="3" fillId="0" borderId="16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7" xfId="0" applyFont="1" applyBorder="1" applyAlignment="1">
      <alignment horizontal="center" vertical="top" wrapText="1"/>
    </xf>
    <xf numFmtId="0" fontId="3" fillId="0" borderId="19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/>
    <xf numFmtId="0" fontId="3" fillId="3" borderId="20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3" borderId="2" xfId="0" applyFont="1" applyFill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8" fillId="0" borderId="0" xfId="0" applyFont="1" applyAlignment="1">
      <alignment horizontal="left" vertical="center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3" fillId="2" borderId="2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top"/>
    </xf>
    <xf numFmtId="1" fontId="3" fillId="2" borderId="4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left"/>
    </xf>
    <xf numFmtId="0" fontId="12" fillId="0" borderId="23" xfId="0" applyFont="1" applyBorder="1" applyAlignment="1">
      <alignment vertical="top" wrapText="1"/>
    </xf>
    <xf numFmtId="0" fontId="12" fillId="0" borderId="24" xfId="0" applyFont="1" applyBorder="1" applyAlignment="1">
      <alignment horizontal="center" vertical="top" wrapText="1"/>
    </xf>
    <xf numFmtId="0" fontId="13" fillId="2" borderId="2" xfId="0" applyFont="1" applyFill="1" applyBorder="1" applyAlignment="1" applyProtection="1">
      <alignment vertical="top" wrapText="1"/>
      <protection locked="0"/>
    </xf>
    <xf numFmtId="0" fontId="13" fillId="2" borderId="1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Protection="1">
      <protection locked="0"/>
    </xf>
    <xf numFmtId="0" fontId="13" fillId="2" borderId="2" xfId="0" applyFont="1" applyFill="1" applyBorder="1" applyAlignment="1" applyProtection="1">
      <alignment horizontal="center" vertical="top" wrapText="1"/>
      <protection locked="0"/>
    </xf>
    <xf numFmtId="0" fontId="12" fillId="0" borderId="24" xfId="0" applyFont="1" applyBorder="1" applyAlignment="1">
      <alignment vertical="top" wrapText="1"/>
    </xf>
    <xf numFmtId="0" fontId="3" fillId="3" borderId="5" xfId="0" applyFont="1" applyFill="1" applyBorder="1" applyAlignment="1">
      <alignment vertical="top" wrapText="1"/>
    </xf>
    <xf numFmtId="0" fontId="3" fillId="3" borderId="5" xfId="0" applyFont="1" applyFill="1" applyBorder="1" applyAlignment="1">
      <alignment horizontal="center" vertical="top" wrapText="1"/>
    </xf>
    <xf numFmtId="0" fontId="3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12" fillId="0" borderId="26" xfId="0" applyFont="1" applyBorder="1" applyAlignment="1">
      <alignment horizontal="center" vertical="top" wrapText="1"/>
    </xf>
    <xf numFmtId="0" fontId="12" fillId="0" borderId="27" xfId="0" applyFont="1" applyBorder="1" applyAlignment="1">
      <alignment horizontal="center" vertical="top" wrapText="1"/>
    </xf>
    <xf numFmtId="0" fontId="12" fillId="4" borderId="24" xfId="0" applyFont="1" applyFill="1" applyBorder="1" applyAlignment="1">
      <alignment horizontal="center" vertical="top" wrapText="1"/>
    </xf>
    <xf numFmtId="0" fontId="3" fillId="4" borderId="2" xfId="0" applyFont="1" applyFill="1" applyBorder="1"/>
    <xf numFmtId="0" fontId="3" fillId="5" borderId="2" xfId="0" applyFont="1" applyFill="1" applyBorder="1"/>
    <xf numFmtId="0" fontId="3" fillId="5" borderId="2" xfId="0" applyFont="1" applyFill="1" applyBorder="1" applyAlignment="1">
      <alignment horizontal="center" vertical="top" wrapText="1"/>
    </xf>
    <xf numFmtId="0" fontId="3" fillId="5" borderId="2" xfId="0" applyFont="1" applyFill="1" applyBorder="1" applyAlignment="1">
      <alignment horizontal="center"/>
    </xf>
    <xf numFmtId="0" fontId="13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13" fillId="2" borderId="2" xfId="0" applyFont="1" applyFill="1" applyBorder="1" applyAlignment="1" applyProtection="1">
      <alignment horizontal="left"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  <xf numFmtId="0" fontId="7" fillId="3" borderId="21" xfId="0" applyFont="1" applyFill="1" applyBorder="1" applyAlignment="1">
      <alignment horizontal="center" vertical="center" wrapText="1"/>
    </xf>
    <xf numFmtId="0" fontId="2" fillId="3" borderId="22" xfId="0" applyFont="1" applyFill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3"/>
  <sheetViews>
    <sheetView tabSelected="1" workbookViewId="0">
      <pane xSplit="4" ySplit="5" topLeftCell="E132" activePane="bottomRight" state="frozen"/>
      <selection pane="topRight" activeCell="E1" sqref="E1"/>
      <selection pane="bottomLeft" activeCell="A6" sqref="A6"/>
      <selection pane="bottomRight" activeCell="E142" sqref="E142:L142"/>
    </sheetView>
  </sheetViews>
  <sheetFormatPr defaultColWidth="9.1796875" defaultRowHeight="12.5"/>
  <cols>
    <col min="1" max="1" width="4.7265625" style="2" customWidth="1"/>
    <col min="2" max="2" width="5.26953125" style="2" customWidth="1"/>
    <col min="3" max="3" width="9.1796875" style="1"/>
    <col min="4" max="4" width="11.54296875" style="1" customWidth="1"/>
    <col min="5" max="5" width="52.54296875" style="2" customWidth="1"/>
    <col min="6" max="6" width="10.81640625" style="2" customWidth="1"/>
    <col min="7" max="7" width="10" style="2" customWidth="1"/>
    <col min="8" max="8" width="7.54296875" style="2" customWidth="1"/>
    <col min="9" max="9" width="6.81640625" style="2" customWidth="1"/>
    <col min="10" max="10" width="8.1796875" style="2" customWidth="1"/>
    <col min="11" max="11" width="10" style="2" customWidth="1"/>
    <col min="12" max="12" width="16" style="2" customWidth="1"/>
    <col min="13" max="16384" width="9.1796875" style="2"/>
  </cols>
  <sheetData>
    <row r="1" spans="1:12" ht="14.5">
      <c r="A1" s="1" t="s">
        <v>7</v>
      </c>
      <c r="C1" s="72" t="s">
        <v>43</v>
      </c>
      <c r="D1" s="73"/>
      <c r="E1" s="73"/>
      <c r="F1" s="12" t="s">
        <v>16</v>
      </c>
      <c r="G1" s="2" t="s">
        <v>17</v>
      </c>
      <c r="H1" s="74" t="s">
        <v>41</v>
      </c>
      <c r="I1" s="75"/>
      <c r="J1" s="75"/>
      <c r="K1" s="75"/>
    </row>
    <row r="2" spans="1:12" ht="18">
      <c r="A2" s="35" t="s">
        <v>6</v>
      </c>
      <c r="C2" s="2"/>
      <c r="G2" s="2" t="s">
        <v>18</v>
      </c>
      <c r="H2" s="74" t="s">
        <v>42</v>
      </c>
      <c r="I2" s="75"/>
      <c r="J2" s="75"/>
      <c r="K2" s="75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8">
        <v>30</v>
      </c>
      <c r="I3" s="48">
        <v>8</v>
      </c>
      <c r="J3" s="49">
        <v>2025</v>
      </c>
      <c r="K3" s="50"/>
    </row>
    <row r="4" spans="1:12">
      <c r="C4" s="2"/>
      <c r="D4" s="4"/>
      <c r="H4" s="47" t="s">
        <v>34</v>
      </c>
      <c r="I4" s="47" t="s">
        <v>35</v>
      </c>
      <c r="J4" s="47" t="s">
        <v>36</v>
      </c>
    </row>
    <row r="5" spans="1:12" ht="32" thickBot="1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32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33</v>
      </c>
    </row>
    <row r="6" spans="1:12" ht="16" thickBot="1">
      <c r="A6" s="20">
        <v>1</v>
      </c>
      <c r="B6" s="21">
        <v>1</v>
      </c>
      <c r="C6" s="22" t="s">
        <v>20</v>
      </c>
      <c r="D6" s="5" t="s">
        <v>21</v>
      </c>
      <c r="E6" s="51" t="s">
        <v>37</v>
      </c>
      <c r="F6" s="52">
        <v>200</v>
      </c>
      <c r="G6" s="52">
        <v>4.3</v>
      </c>
      <c r="H6" s="52">
        <v>6.9</v>
      </c>
      <c r="I6" s="52">
        <v>23.8</v>
      </c>
      <c r="J6" s="52">
        <v>242</v>
      </c>
      <c r="K6" s="44">
        <v>302</v>
      </c>
      <c r="L6" s="43">
        <v>7.7</v>
      </c>
    </row>
    <row r="7" spans="1:12" ht="16" thickBot="1">
      <c r="A7" s="23"/>
      <c r="B7" s="15"/>
      <c r="C7" s="11"/>
      <c r="D7" s="55" t="s">
        <v>30</v>
      </c>
      <c r="E7" s="53" t="s">
        <v>38</v>
      </c>
      <c r="F7" s="43">
        <v>200</v>
      </c>
      <c r="G7" s="43">
        <v>1.4</v>
      </c>
      <c r="H7" s="67" t="s">
        <v>47</v>
      </c>
      <c r="I7" s="43">
        <v>25.6</v>
      </c>
      <c r="J7" s="43">
        <v>108</v>
      </c>
      <c r="K7" s="54" t="s">
        <v>39</v>
      </c>
      <c r="L7" s="43">
        <v>16</v>
      </c>
    </row>
    <row r="8" spans="1:12" ht="14.5">
      <c r="A8" s="23"/>
      <c r="B8" s="15"/>
      <c r="C8" s="11"/>
      <c r="D8" s="7" t="s">
        <v>23</v>
      </c>
      <c r="E8" s="53" t="s">
        <v>49</v>
      </c>
      <c r="F8" s="43">
        <v>70</v>
      </c>
      <c r="G8" s="43">
        <v>3.5</v>
      </c>
      <c r="H8" s="43">
        <v>0.6</v>
      </c>
      <c r="I8" s="43">
        <v>21.2</v>
      </c>
      <c r="J8" s="43">
        <v>121</v>
      </c>
      <c r="K8" s="54" t="s">
        <v>39</v>
      </c>
      <c r="L8" s="43">
        <v>3.4</v>
      </c>
    </row>
    <row r="9" spans="1:12" ht="14.5">
      <c r="A9" s="23"/>
      <c r="B9" s="15"/>
      <c r="C9" s="11"/>
      <c r="D9" s="7" t="s">
        <v>24</v>
      </c>
      <c r="E9" s="42" t="s">
        <v>24</v>
      </c>
      <c r="F9" s="43">
        <v>100</v>
      </c>
      <c r="G9" s="43">
        <v>5.07</v>
      </c>
      <c r="H9" s="43">
        <v>5.4</v>
      </c>
      <c r="I9" s="43">
        <v>14.6</v>
      </c>
      <c r="J9" s="43">
        <v>90</v>
      </c>
      <c r="K9" s="44" t="s">
        <v>39</v>
      </c>
      <c r="L9" s="43">
        <v>16.47</v>
      </c>
    </row>
    <row r="10" spans="1:12" ht="14.5">
      <c r="A10" s="23"/>
      <c r="B10" s="15"/>
      <c r="C10" s="11"/>
      <c r="D10" s="55" t="s">
        <v>40</v>
      </c>
      <c r="E10" s="42" t="s">
        <v>54</v>
      </c>
      <c r="F10" s="43">
        <v>30</v>
      </c>
      <c r="G10" s="43">
        <v>5.07</v>
      </c>
      <c r="H10" s="43">
        <v>5.4</v>
      </c>
      <c r="I10" s="43">
        <v>14.6</v>
      </c>
      <c r="J10" s="43">
        <v>82</v>
      </c>
      <c r="K10" s="54" t="s">
        <v>39</v>
      </c>
      <c r="L10" s="43">
        <v>16</v>
      </c>
    </row>
    <row r="11" spans="1:12" ht="14.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4.5">
      <c r="A12" s="24"/>
      <c r="B12" s="17"/>
      <c r="C12" s="8"/>
      <c r="D12" s="18" t="s">
        <v>31</v>
      </c>
      <c r="E12" s="9"/>
      <c r="F12" s="19">
        <f>SUM(F6:F11)</f>
        <v>600</v>
      </c>
      <c r="G12" s="19">
        <f t="shared" ref="G12:J12" si="0">SUM(G6:G11)</f>
        <v>19.34</v>
      </c>
      <c r="H12" s="19">
        <f t="shared" si="0"/>
        <v>18.3</v>
      </c>
      <c r="I12" s="19">
        <f t="shared" si="0"/>
        <v>99.8</v>
      </c>
      <c r="J12" s="19">
        <f t="shared" si="0"/>
        <v>643</v>
      </c>
      <c r="K12" s="25"/>
      <c r="L12" s="19">
        <f t="shared" ref="L12" si="1">SUM(L6:L11)</f>
        <v>59.569999999999993</v>
      </c>
    </row>
    <row r="13" spans="1:12" ht="15" thickBot="1">
      <c r="A13" s="26">
        <f>A6</f>
        <v>1</v>
      </c>
      <c r="B13" s="13">
        <f>B6</f>
        <v>1</v>
      </c>
      <c r="C13" s="10" t="s">
        <v>25</v>
      </c>
      <c r="D13" s="7" t="s">
        <v>26</v>
      </c>
      <c r="E13" s="53" t="s">
        <v>44</v>
      </c>
      <c r="F13" s="43">
        <v>60</v>
      </c>
      <c r="G13" s="43">
        <v>4.2</v>
      </c>
      <c r="H13" s="43">
        <v>8</v>
      </c>
      <c r="I13" s="43">
        <v>18.600000000000001</v>
      </c>
      <c r="J13" s="43">
        <v>50.5</v>
      </c>
      <c r="K13" s="44">
        <v>321</v>
      </c>
      <c r="L13" s="43">
        <v>3.16</v>
      </c>
    </row>
    <row r="14" spans="1:12" ht="16" thickBot="1">
      <c r="A14" s="23"/>
      <c r="B14" s="15"/>
      <c r="C14" s="11"/>
      <c r="D14" s="7" t="s">
        <v>27</v>
      </c>
      <c r="E14" s="51" t="s">
        <v>82</v>
      </c>
      <c r="F14" s="52">
        <v>250</v>
      </c>
      <c r="G14" s="52">
        <v>4.2</v>
      </c>
      <c r="H14" s="52">
        <v>5.6</v>
      </c>
      <c r="I14" s="52">
        <v>20.100000000000001</v>
      </c>
      <c r="J14" s="52">
        <v>172</v>
      </c>
      <c r="K14" s="44">
        <v>204</v>
      </c>
      <c r="L14" s="43">
        <v>23.84</v>
      </c>
    </row>
    <row r="15" spans="1:12" ht="16" thickBot="1">
      <c r="A15" s="23"/>
      <c r="B15" s="15"/>
      <c r="C15" s="11"/>
      <c r="D15" s="7" t="s">
        <v>28</v>
      </c>
      <c r="E15" s="51" t="s">
        <v>79</v>
      </c>
      <c r="F15" s="52">
        <v>90</v>
      </c>
      <c r="G15" s="65">
        <v>12.5</v>
      </c>
      <c r="H15" s="66">
        <v>12.99</v>
      </c>
      <c r="I15" s="66">
        <v>4.01</v>
      </c>
      <c r="J15" s="52">
        <v>165.25</v>
      </c>
      <c r="K15" s="44">
        <v>246</v>
      </c>
      <c r="L15" s="43">
        <v>38.79</v>
      </c>
    </row>
    <row r="16" spans="1:12" ht="16" thickBot="1">
      <c r="A16" s="23"/>
      <c r="B16" s="15"/>
      <c r="C16" s="11"/>
      <c r="D16" s="7" t="s">
        <v>29</v>
      </c>
      <c r="E16" s="51" t="s">
        <v>45</v>
      </c>
      <c r="F16" s="52">
        <v>150</v>
      </c>
      <c r="G16" s="52">
        <v>5.3</v>
      </c>
      <c r="H16" s="52">
        <v>6.2</v>
      </c>
      <c r="I16" s="52">
        <v>35.299999999999997</v>
      </c>
      <c r="J16" s="52">
        <v>121</v>
      </c>
      <c r="K16" s="44">
        <v>202</v>
      </c>
      <c r="L16" s="43">
        <v>4.9400000000000004</v>
      </c>
    </row>
    <row r="17" spans="1:12" ht="16" thickBot="1">
      <c r="A17" s="23"/>
      <c r="B17" s="15"/>
      <c r="C17" s="11"/>
      <c r="D17" s="7" t="s">
        <v>99</v>
      </c>
      <c r="E17" s="51" t="s">
        <v>46</v>
      </c>
      <c r="F17" s="52">
        <v>200</v>
      </c>
      <c r="G17" s="52">
        <v>0.2</v>
      </c>
      <c r="H17" s="52">
        <v>2</v>
      </c>
      <c r="I17" s="52">
        <v>15</v>
      </c>
      <c r="J17" s="52">
        <v>116</v>
      </c>
      <c r="K17" s="44">
        <v>951</v>
      </c>
      <c r="L17" s="43">
        <v>4.83</v>
      </c>
    </row>
    <row r="18" spans="1:12" ht="14.5">
      <c r="A18" s="23"/>
      <c r="B18" s="15"/>
      <c r="C18" s="11"/>
      <c r="D18" s="7" t="s">
        <v>80</v>
      </c>
      <c r="E18" s="53" t="s">
        <v>50</v>
      </c>
      <c r="F18" s="43">
        <v>70</v>
      </c>
      <c r="G18" s="43">
        <v>4.2</v>
      </c>
      <c r="H18" s="43">
        <v>0.7</v>
      </c>
      <c r="I18" s="43">
        <v>25.4</v>
      </c>
      <c r="J18" s="43">
        <v>158</v>
      </c>
      <c r="K18" s="54" t="s">
        <v>39</v>
      </c>
      <c r="L18" s="43">
        <v>4.07</v>
      </c>
    </row>
    <row r="19" spans="1:12" ht="14.5">
      <c r="A19" s="23"/>
      <c r="B19" s="15"/>
      <c r="C19" s="11"/>
      <c r="D19" s="6"/>
      <c r="E19" s="42"/>
      <c r="F19" s="43"/>
      <c r="G19" s="43"/>
      <c r="H19" s="43"/>
      <c r="I19" s="43"/>
      <c r="J19" s="43"/>
      <c r="K19" s="44"/>
      <c r="L19" s="43"/>
    </row>
    <row r="20" spans="1:12" ht="14.5">
      <c r="A20" s="23"/>
      <c r="B20" s="15"/>
      <c r="C20" s="11"/>
      <c r="D20" s="6"/>
      <c r="E20" s="42"/>
      <c r="F20" s="43"/>
      <c r="G20" s="43"/>
      <c r="H20" s="43"/>
      <c r="I20" s="43"/>
      <c r="J20" s="43"/>
      <c r="K20" s="44"/>
      <c r="L20" s="43"/>
    </row>
    <row r="21" spans="1:12" ht="14.5">
      <c r="A21" s="24"/>
      <c r="B21" s="17"/>
      <c r="C21" s="8"/>
      <c r="D21" s="18" t="s">
        <v>31</v>
      </c>
      <c r="E21" s="9"/>
      <c r="F21" s="19">
        <f>SUM(F13:F20)</f>
        <v>820</v>
      </c>
      <c r="G21" s="19">
        <f t="shared" ref="G21:J21" si="2">SUM(G13:G20)</f>
        <v>30.599999999999998</v>
      </c>
      <c r="H21" s="19">
        <f t="shared" si="2"/>
        <v>35.49</v>
      </c>
      <c r="I21" s="19">
        <f t="shared" si="2"/>
        <v>118.41</v>
      </c>
      <c r="J21" s="19">
        <f t="shared" si="2"/>
        <v>782.75</v>
      </c>
      <c r="K21" s="25"/>
      <c r="L21" s="19">
        <f t="shared" ref="L21" si="3">SUM(L13:L20)</f>
        <v>79.63</v>
      </c>
    </row>
    <row r="22" spans="1:12" ht="15" thickBot="1">
      <c r="A22" s="29">
        <f>A6</f>
        <v>1</v>
      </c>
      <c r="B22" s="30">
        <f>B6</f>
        <v>1</v>
      </c>
      <c r="C22" s="76" t="s">
        <v>4</v>
      </c>
      <c r="D22" s="77"/>
      <c r="E22" s="31"/>
      <c r="F22" s="32">
        <f>F12+F21</f>
        <v>1420</v>
      </c>
      <c r="G22" s="32">
        <f>G12+G21</f>
        <v>49.94</v>
      </c>
      <c r="H22" s="32">
        <f>H12+H21</f>
        <v>53.790000000000006</v>
      </c>
      <c r="I22" s="32">
        <f>I12+I21</f>
        <v>218.20999999999998</v>
      </c>
      <c r="J22" s="32">
        <f>J12+J21</f>
        <v>1425.75</v>
      </c>
      <c r="K22" s="32"/>
      <c r="L22" s="32">
        <f>L12+L21</f>
        <v>139.19999999999999</v>
      </c>
    </row>
    <row r="23" spans="1:12" ht="16" thickBot="1">
      <c r="A23" s="14">
        <v>1</v>
      </c>
      <c r="B23" s="15">
        <v>2</v>
      </c>
      <c r="C23" s="22" t="s">
        <v>20</v>
      </c>
      <c r="D23" s="5" t="s">
        <v>21</v>
      </c>
      <c r="E23" s="51" t="s">
        <v>83</v>
      </c>
      <c r="F23" s="52">
        <v>200</v>
      </c>
      <c r="G23" s="52">
        <v>3.6</v>
      </c>
      <c r="H23" s="52">
        <v>6.1</v>
      </c>
      <c r="I23" s="52">
        <v>22.8</v>
      </c>
      <c r="J23" s="52">
        <v>261</v>
      </c>
      <c r="K23" s="41">
        <v>302</v>
      </c>
      <c r="L23" s="40">
        <v>7.7</v>
      </c>
    </row>
    <row r="24" spans="1:12" ht="15" thickBot="1">
      <c r="A24" s="14"/>
      <c r="B24" s="15"/>
      <c r="C24" s="11"/>
      <c r="D24" s="6"/>
      <c r="E24" s="42"/>
      <c r="F24" s="43"/>
      <c r="G24" s="43"/>
      <c r="H24" s="43"/>
      <c r="I24" s="43"/>
      <c r="J24" s="43"/>
      <c r="K24" s="44"/>
      <c r="L24" s="43"/>
    </row>
    <row r="25" spans="1:12" ht="16" thickBot="1">
      <c r="A25" s="14"/>
      <c r="B25" s="15"/>
      <c r="C25" s="11"/>
      <c r="D25" s="7" t="s">
        <v>22</v>
      </c>
      <c r="E25" s="51" t="s">
        <v>53</v>
      </c>
      <c r="F25" s="52">
        <v>200</v>
      </c>
      <c r="G25" s="52">
        <v>0.2</v>
      </c>
      <c r="H25" s="52" t="s">
        <v>47</v>
      </c>
      <c r="I25" s="52">
        <v>15</v>
      </c>
      <c r="J25" s="52">
        <v>58</v>
      </c>
      <c r="K25" s="44">
        <v>376</v>
      </c>
      <c r="L25" s="43">
        <v>1.88</v>
      </c>
    </row>
    <row r="26" spans="1:12" ht="14.5">
      <c r="A26" s="14"/>
      <c r="B26" s="15"/>
      <c r="C26" s="11"/>
      <c r="D26" s="7" t="s">
        <v>23</v>
      </c>
      <c r="E26" s="53" t="s">
        <v>49</v>
      </c>
      <c r="F26" s="43">
        <v>50</v>
      </c>
      <c r="G26" s="43">
        <v>3.5</v>
      </c>
      <c r="H26" s="43">
        <v>0.6</v>
      </c>
      <c r="I26" s="43">
        <v>21.2</v>
      </c>
      <c r="J26" s="43">
        <v>121</v>
      </c>
      <c r="K26" s="54" t="s">
        <v>39</v>
      </c>
      <c r="L26" s="43">
        <v>3.4</v>
      </c>
    </row>
    <row r="27" spans="1:12" ht="14.5">
      <c r="A27" s="14"/>
      <c r="B27" s="15"/>
      <c r="C27" s="11"/>
      <c r="D27" s="7" t="s">
        <v>24</v>
      </c>
      <c r="E27" s="42" t="s">
        <v>24</v>
      </c>
      <c r="F27" s="43">
        <v>100</v>
      </c>
      <c r="G27" s="43">
        <v>5.07</v>
      </c>
      <c r="H27" s="43">
        <v>5.4</v>
      </c>
      <c r="I27" s="43">
        <v>14.6</v>
      </c>
      <c r="J27" s="56">
        <v>90</v>
      </c>
      <c r="K27" s="54" t="s">
        <v>39</v>
      </c>
      <c r="L27" s="43">
        <v>46.08</v>
      </c>
    </row>
    <row r="28" spans="1:12" ht="14.5">
      <c r="A28" s="14"/>
      <c r="B28" s="15"/>
      <c r="C28" s="11"/>
      <c r="D28" s="6"/>
      <c r="E28" s="42"/>
      <c r="F28" s="43"/>
      <c r="G28" s="43"/>
      <c r="H28" s="43"/>
      <c r="I28" s="43"/>
      <c r="J28" s="43"/>
      <c r="K28" s="44"/>
      <c r="L28" s="43"/>
    </row>
    <row r="29" spans="1:12" ht="14.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thickBot="1">
      <c r="A30" s="16"/>
      <c r="B30" s="17"/>
      <c r="C30" s="8"/>
      <c r="D30" s="18" t="s">
        <v>31</v>
      </c>
      <c r="E30" s="9"/>
      <c r="F30" s="19">
        <f>SUM(F23:F29)</f>
        <v>550</v>
      </c>
      <c r="G30" s="19">
        <f t="shared" ref="G30" si="4">SUM(G23:G29)</f>
        <v>12.370000000000001</v>
      </c>
      <c r="H30" s="19">
        <f t="shared" ref="H30" si="5">SUM(H23:H29)</f>
        <v>12.1</v>
      </c>
      <c r="I30" s="19">
        <f t="shared" ref="I30" si="6">SUM(I23:I29)</f>
        <v>73.599999999999994</v>
      </c>
      <c r="J30" s="19">
        <f t="shared" ref="J30:L30" si="7">SUM(J23:J29)</f>
        <v>530</v>
      </c>
      <c r="K30" s="25"/>
      <c r="L30" s="19">
        <f t="shared" si="7"/>
        <v>59.06</v>
      </c>
    </row>
    <row r="31" spans="1:12" ht="16" thickBot="1">
      <c r="A31" s="13">
        <f>A23</f>
        <v>1</v>
      </c>
      <c r="B31" s="13">
        <f>B23</f>
        <v>2</v>
      </c>
      <c r="C31" s="10" t="s">
        <v>25</v>
      </c>
      <c r="D31" s="7" t="s">
        <v>26</v>
      </c>
      <c r="E31" s="51" t="s">
        <v>81</v>
      </c>
      <c r="F31" s="43">
        <v>60</v>
      </c>
      <c r="G31" s="43">
        <v>1.1000000000000001</v>
      </c>
      <c r="H31" s="43">
        <v>0.2</v>
      </c>
      <c r="I31" s="43">
        <v>5.6</v>
      </c>
      <c r="J31" s="43">
        <v>50</v>
      </c>
      <c r="K31" s="44">
        <v>74</v>
      </c>
      <c r="L31" s="43">
        <v>6.6</v>
      </c>
    </row>
    <row r="32" spans="1:12" ht="16" thickBot="1">
      <c r="A32" s="14"/>
      <c r="B32" s="15"/>
      <c r="C32" s="11"/>
      <c r="D32" s="7" t="s">
        <v>27</v>
      </c>
      <c r="E32" s="51" t="s">
        <v>84</v>
      </c>
      <c r="F32" s="52">
        <v>250</v>
      </c>
      <c r="G32" s="52">
        <v>11.2</v>
      </c>
      <c r="H32" s="52">
        <v>8</v>
      </c>
      <c r="I32" s="52">
        <v>6.5</v>
      </c>
      <c r="J32" s="52">
        <v>172</v>
      </c>
      <c r="K32" s="44">
        <v>204</v>
      </c>
      <c r="L32" s="43">
        <v>23.65</v>
      </c>
    </row>
    <row r="33" spans="1:12" ht="16" thickBot="1">
      <c r="A33" s="14"/>
      <c r="B33" s="15"/>
      <c r="C33" s="11"/>
      <c r="D33" s="7" t="s">
        <v>28</v>
      </c>
      <c r="E33" s="51"/>
      <c r="F33" s="52"/>
      <c r="G33" s="52"/>
      <c r="H33" s="52"/>
      <c r="I33" s="52"/>
      <c r="J33" s="52"/>
      <c r="K33" s="44"/>
      <c r="L33" s="43"/>
    </row>
    <row r="34" spans="1:12" ht="15" thickBot="1">
      <c r="A34" s="14"/>
      <c r="B34" s="15"/>
      <c r="C34" s="11"/>
      <c r="D34" s="7" t="s">
        <v>29</v>
      </c>
      <c r="E34" s="42" t="s">
        <v>55</v>
      </c>
      <c r="F34" s="43">
        <v>200</v>
      </c>
      <c r="G34" s="43">
        <v>28.9</v>
      </c>
      <c r="H34" s="43">
        <v>8.3000000000000007</v>
      </c>
      <c r="I34" s="43">
        <v>41.7</v>
      </c>
      <c r="J34" s="43">
        <v>256</v>
      </c>
      <c r="K34" s="44">
        <v>469</v>
      </c>
      <c r="L34" s="43">
        <v>48.39</v>
      </c>
    </row>
    <row r="35" spans="1:12" ht="16" thickBot="1">
      <c r="A35" s="14"/>
      <c r="B35" s="15"/>
      <c r="C35" s="11"/>
      <c r="D35" s="7" t="s">
        <v>30</v>
      </c>
      <c r="E35" s="51" t="s">
        <v>56</v>
      </c>
      <c r="F35" s="52">
        <v>200</v>
      </c>
      <c r="G35" s="52">
        <v>0.6</v>
      </c>
      <c r="H35" s="52" t="s">
        <v>47</v>
      </c>
      <c r="I35" s="52">
        <v>31.4</v>
      </c>
      <c r="J35" s="52">
        <v>94.2</v>
      </c>
      <c r="K35" s="44">
        <v>868</v>
      </c>
      <c r="L35" s="43">
        <v>2.68</v>
      </c>
    </row>
    <row r="36" spans="1:12" ht="14.5">
      <c r="A36" s="14"/>
      <c r="B36" s="15"/>
      <c r="C36" s="11"/>
      <c r="D36" s="7" t="s">
        <v>80</v>
      </c>
      <c r="E36" s="53" t="s">
        <v>50</v>
      </c>
      <c r="F36" s="43">
        <v>70</v>
      </c>
      <c r="G36" s="43">
        <v>4.2</v>
      </c>
      <c r="H36" s="43">
        <v>0.7</v>
      </c>
      <c r="I36" s="43">
        <v>25.4</v>
      </c>
      <c r="J36" s="43">
        <v>158</v>
      </c>
      <c r="K36" s="54" t="s">
        <v>39</v>
      </c>
      <c r="L36" s="43">
        <v>4.07</v>
      </c>
    </row>
    <row r="37" spans="1:12" ht="14.5">
      <c r="A37" s="14"/>
      <c r="B37" s="15"/>
      <c r="C37" s="11"/>
      <c r="D37" s="6"/>
      <c r="E37" s="53"/>
      <c r="F37" s="43"/>
      <c r="G37" s="43"/>
      <c r="H37" s="43"/>
      <c r="I37" s="43"/>
      <c r="J37" s="43"/>
      <c r="K37" s="54"/>
      <c r="L37" s="43"/>
    </row>
    <row r="38" spans="1:12" ht="14.5">
      <c r="A38" s="14"/>
      <c r="B38" s="15"/>
      <c r="C38" s="11"/>
      <c r="D38" s="6"/>
      <c r="E38" s="42"/>
      <c r="F38" s="43"/>
      <c r="G38" s="43"/>
      <c r="H38" s="43"/>
      <c r="I38" s="43"/>
      <c r="J38" s="43"/>
      <c r="K38" s="44"/>
      <c r="L38" s="43"/>
    </row>
    <row r="39" spans="1:12" ht="14.5">
      <c r="A39" s="16"/>
      <c r="B39" s="17"/>
      <c r="C39" s="8"/>
      <c r="D39" s="18" t="s">
        <v>31</v>
      </c>
      <c r="E39" s="9"/>
      <c r="F39" s="19">
        <f>SUM(F31:F38)</f>
        <v>780</v>
      </c>
      <c r="G39" s="19">
        <f t="shared" ref="G39" si="8">SUM(G31:G38)</f>
        <v>46</v>
      </c>
      <c r="H39" s="19">
        <f t="shared" ref="H39" si="9">SUM(H31:H38)</f>
        <v>17.2</v>
      </c>
      <c r="I39" s="19">
        <f t="shared" ref="I39" si="10">SUM(I31:I38)</f>
        <v>110.6</v>
      </c>
      <c r="J39" s="19">
        <f t="shared" ref="J39:L39" si="11">SUM(J31:J38)</f>
        <v>730.2</v>
      </c>
      <c r="K39" s="25"/>
      <c r="L39" s="19">
        <f t="shared" si="11"/>
        <v>85.390000000000015</v>
      </c>
    </row>
    <row r="40" spans="1:12" ht="15.75" customHeight="1" thickBot="1">
      <c r="A40" s="33">
        <f>A23</f>
        <v>1</v>
      </c>
      <c r="B40" s="33">
        <f>B23</f>
        <v>2</v>
      </c>
      <c r="C40" s="76" t="s">
        <v>4</v>
      </c>
      <c r="D40" s="77"/>
      <c r="E40" s="31"/>
      <c r="F40" s="32">
        <f>F30+F39</f>
        <v>1330</v>
      </c>
      <c r="G40" s="32">
        <f>G30+G39</f>
        <v>58.370000000000005</v>
      </c>
      <c r="H40" s="32">
        <f>H30+H39</f>
        <v>29.299999999999997</v>
      </c>
      <c r="I40" s="32">
        <f>I30+I39</f>
        <v>184.2</v>
      </c>
      <c r="J40" s="32">
        <f>J30+J39</f>
        <v>1260.2</v>
      </c>
      <c r="K40" s="32"/>
      <c r="L40" s="32">
        <f>L30+L39</f>
        <v>144.45000000000002</v>
      </c>
    </row>
    <row r="41" spans="1:12" ht="16" thickBot="1">
      <c r="A41" s="20">
        <v>1</v>
      </c>
      <c r="B41" s="21">
        <v>3</v>
      </c>
      <c r="C41" s="22" t="s">
        <v>20</v>
      </c>
      <c r="D41" s="5" t="s">
        <v>21</v>
      </c>
      <c r="E41" s="51" t="s">
        <v>85</v>
      </c>
      <c r="F41" s="52">
        <v>200</v>
      </c>
      <c r="G41" s="52">
        <v>4.3</v>
      </c>
      <c r="H41" s="52">
        <v>6.9</v>
      </c>
      <c r="I41" s="52">
        <v>23.8</v>
      </c>
      <c r="J41" s="52">
        <v>242</v>
      </c>
      <c r="K41" s="41">
        <v>302</v>
      </c>
      <c r="L41" s="40">
        <v>9.18</v>
      </c>
    </row>
    <row r="42" spans="1:12" ht="16" thickBot="1">
      <c r="A42" s="23"/>
      <c r="B42" s="15"/>
      <c r="C42" s="11"/>
      <c r="D42" s="7" t="s">
        <v>22</v>
      </c>
      <c r="E42" s="51" t="s">
        <v>48</v>
      </c>
      <c r="F42" s="52">
        <v>200</v>
      </c>
      <c r="G42" s="52">
        <v>1.4</v>
      </c>
      <c r="H42" s="52">
        <v>1.5</v>
      </c>
      <c r="I42" s="52">
        <v>28.3</v>
      </c>
      <c r="J42" s="52">
        <v>116</v>
      </c>
      <c r="K42" s="44">
        <v>959</v>
      </c>
      <c r="L42" s="43">
        <v>4.67</v>
      </c>
    </row>
    <row r="43" spans="1:12" ht="14.5">
      <c r="A43" s="23"/>
      <c r="B43" s="15"/>
      <c r="C43" s="11"/>
      <c r="D43" s="7" t="s">
        <v>23</v>
      </c>
      <c r="E43" s="53" t="s">
        <v>49</v>
      </c>
      <c r="F43" s="43">
        <v>60</v>
      </c>
      <c r="G43" s="43">
        <v>3.5</v>
      </c>
      <c r="H43" s="43">
        <v>0.6</v>
      </c>
      <c r="I43" s="43">
        <v>21.2</v>
      </c>
      <c r="J43" s="43">
        <v>121</v>
      </c>
      <c r="K43" s="54" t="s">
        <v>39</v>
      </c>
      <c r="L43" s="43">
        <v>3.4</v>
      </c>
    </row>
    <row r="44" spans="1:12" ht="14.5">
      <c r="A44" s="23"/>
      <c r="B44" s="15"/>
      <c r="C44" s="11"/>
      <c r="D44" s="7" t="s">
        <v>24</v>
      </c>
      <c r="E44" s="53"/>
      <c r="F44" s="43"/>
      <c r="G44" s="43"/>
      <c r="H44" s="43"/>
      <c r="I44" s="43"/>
      <c r="J44" s="43"/>
      <c r="K44" s="54"/>
      <c r="L44" s="43"/>
    </row>
    <row r="45" spans="1:12" ht="14.5">
      <c r="A45" s="23"/>
      <c r="B45" s="15"/>
      <c r="C45" s="11"/>
      <c r="D45" s="55" t="s">
        <v>40</v>
      </c>
      <c r="E45" s="53"/>
      <c r="F45" s="43"/>
      <c r="G45" s="43"/>
      <c r="H45" s="43"/>
      <c r="I45" s="43"/>
      <c r="J45" s="43"/>
      <c r="K45" s="54"/>
      <c r="L45" s="43"/>
    </row>
    <row r="46" spans="1:12" ht="14.5">
      <c r="A46" s="23"/>
      <c r="B46" s="15"/>
      <c r="C46" s="11"/>
      <c r="D46" s="6"/>
      <c r="E46" s="42" t="s">
        <v>51</v>
      </c>
      <c r="F46" s="43">
        <v>40</v>
      </c>
      <c r="G46" s="43">
        <v>2.2000000000000002</v>
      </c>
      <c r="H46" s="43">
        <v>18</v>
      </c>
      <c r="I46" s="43">
        <v>13.6</v>
      </c>
      <c r="J46" s="43">
        <v>130</v>
      </c>
      <c r="K46" s="54" t="s">
        <v>39</v>
      </c>
      <c r="L46" s="43">
        <v>8.15</v>
      </c>
    </row>
    <row r="47" spans="1:12" ht="15" thickBot="1">
      <c r="A47" s="24"/>
      <c r="B47" s="17"/>
      <c r="C47" s="8"/>
      <c r="D47" s="18" t="s">
        <v>31</v>
      </c>
      <c r="E47" s="9"/>
      <c r="F47" s="19">
        <f>SUM(F41:F46)</f>
        <v>500</v>
      </c>
      <c r="G47" s="19">
        <f t="shared" ref="G47" si="12">SUM(G41:G46)</f>
        <v>11.399999999999999</v>
      </c>
      <c r="H47" s="19">
        <f t="shared" ref="H47" si="13">SUM(H41:H46)</f>
        <v>27</v>
      </c>
      <c r="I47" s="19">
        <f t="shared" ref="I47" si="14">SUM(I41:I46)</f>
        <v>86.899999999999991</v>
      </c>
      <c r="J47" s="19">
        <f t="shared" ref="J47:L47" si="15">SUM(J41:J46)</f>
        <v>609</v>
      </c>
      <c r="K47" s="25"/>
      <c r="L47" s="19">
        <f t="shared" si="15"/>
        <v>25.4</v>
      </c>
    </row>
    <row r="48" spans="1:12" ht="16" thickBot="1">
      <c r="A48" s="26">
        <f>A41</f>
        <v>1</v>
      </c>
      <c r="B48" s="13">
        <f>B41</f>
        <v>3</v>
      </c>
      <c r="C48" s="10" t="s">
        <v>25</v>
      </c>
      <c r="D48" s="7" t="s">
        <v>26</v>
      </c>
      <c r="E48" s="51"/>
      <c r="F48" s="52"/>
      <c r="G48" s="52"/>
      <c r="H48" s="52"/>
      <c r="I48" s="52"/>
      <c r="J48" s="52"/>
      <c r="K48" s="44"/>
      <c r="L48" s="43"/>
    </row>
    <row r="49" spans="1:12" ht="16" thickBot="1">
      <c r="A49" s="23"/>
      <c r="B49" s="15"/>
      <c r="C49" s="11"/>
      <c r="D49" s="7" t="s">
        <v>27</v>
      </c>
      <c r="E49" s="51" t="s">
        <v>86</v>
      </c>
      <c r="F49" s="52">
        <v>250</v>
      </c>
      <c r="G49" s="52">
        <v>6.1</v>
      </c>
      <c r="H49" s="52">
        <v>8.6999999999999993</v>
      </c>
      <c r="I49" s="52">
        <v>16.5</v>
      </c>
      <c r="J49" s="52">
        <v>198</v>
      </c>
      <c r="K49" s="44">
        <v>170</v>
      </c>
      <c r="L49" s="43">
        <v>25.78</v>
      </c>
    </row>
    <row r="50" spans="1:12" ht="15" thickBot="1">
      <c r="A50" s="23"/>
      <c r="B50" s="15"/>
      <c r="C50" s="11"/>
      <c r="D50" s="7" t="s">
        <v>28</v>
      </c>
      <c r="E50" s="42" t="s">
        <v>87</v>
      </c>
      <c r="F50" s="43">
        <v>200</v>
      </c>
      <c r="G50" s="43">
        <v>5.8</v>
      </c>
      <c r="H50" s="43">
        <v>15.7</v>
      </c>
      <c r="I50" s="43">
        <v>65.3</v>
      </c>
      <c r="J50" s="43">
        <v>288</v>
      </c>
      <c r="K50" s="44">
        <v>265</v>
      </c>
      <c r="L50" s="43">
        <v>41.77</v>
      </c>
    </row>
    <row r="51" spans="1:12" ht="16" thickBot="1">
      <c r="A51" s="23"/>
      <c r="B51" s="15"/>
      <c r="C51" s="11"/>
      <c r="D51" s="7" t="s">
        <v>29</v>
      </c>
      <c r="E51" s="51"/>
      <c r="F51" s="52"/>
      <c r="G51" s="52"/>
      <c r="H51" s="52"/>
      <c r="I51" s="52"/>
      <c r="J51" s="52"/>
      <c r="K51" s="44"/>
      <c r="L51" s="43"/>
    </row>
    <row r="52" spans="1:12" ht="16" thickBot="1">
      <c r="A52" s="23"/>
      <c r="B52" s="15"/>
      <c r="C52" s="11"/>
      <c r="D52" s="7" t="s">
        <v>30</v>
      </c>
      <c r="E52" s="51" t="s">
        <v>52</v>
      </c>
      <c r="F52" s="52">
        <v>200</v>
      </c>
      <c r="G52" s="52">
        <v>0.3</v>
      </c>
      <c r="H52" s="57" t="s">
        <v>47</v>
      </c>
      <c r="I52" s="52">
        <v>15.2</v>
      </c>
      <c r="J52" s="43">
        <v>60</v>
      </c>
      <c r="K52" s="44">
        <v>377</v>
      </c>
      <c r="L52" s="43">
        <v>2.4500000000000002</v>
      </c>
    </row>
    <row r="53" spans="1:12" ht="14.5">
      <c r="A53" s="23"/>
      <c r="B53" s="15"/>
      <c r="C53" s="11"/>
      <c r="D53" s="7" t="s">
        <v>80</v>
      </c>
      <c r="E53" s="53" t="s">
        <v>50</v>
      </c>
      <c r="F53" s="43">
        <v>70</v>
      </c>
      <c r="G53" s="43">
        <v>4.2</v>
      </c>
      <c r="H53" s="43">
        <v>0.7</v>
      </c>
      <c r="I53" s="43">
        <v>25.4</v>
      </c>
      <c r="J53" s="43">
        <v>158</v>
      </c>
      <c r="K53" s="54" t="s">
        <v>39</v>
      </c>
      <c r="L53" s="43">
        <v>4.07</v>
      </c>
    </row>
    <row r="54" spans="1:12" ht="14.5">
      <c r="A54" s="23"/>
      <c r="B54" s="15"/>
      <c r="C54" s="11"/>
      <c r="D54" s="6" t="s">
        <v>24</v>
      </c>
      <c r="E54" s="42"/>
      <c r="F54" s="43"/>
      <c r="G54" s="43"/>
      <c r="H54" s="43"/>
      <c r="I54" s="43"/>
      <c r="J54" s="43"/>
      <c r="K54" s="44"/>
      <c r="L54" s="43"/>
    </row>
    <row r="55" spans="1:12" ht="14.5">
      <c r="A55" s="23"/>
      <c r="B55" s="15"/>
      <c r="C55" s="11"/>
      <c r="D55" s="6"/>
      <c r="E55" s="42"/>
      <c r="F55" s="43"/>
      <c r="G55" s="43"/>
      <c r="H55" s="43"/>
      <c r="I55" s="43"/>
      <c r="J55" s="43"/>
      <c r="K55" s="44"/>
      <c r="L55" s="43"/>
    </row>
    <row r="56" spans="1:12" ht="14.5">
      <c r="A56" s="24"/>
      <c r="B56" s="17"/>
      <c r="C56" s="8"/>
      <c r="D56" s="18" t="s">
        <v>31</v>
      </c>
      <c r="E56" s="9"/>
      <c r="F56" s="19">
        <f>SUM(F48:F55)</f>
        <v>720</v>
      </c>
      <c r="G56" s="19">
        <f t="shared" ref="G56" si="16">SUM(G48:G55)</f>
        <v>16.399999999999999</v>
      </c>
      <c r="H56" s="19">
        <f t="shared" ref="H56" si="17">SUM(H48:H55)</f>
        <v>25.099999999999998</v>
      </c>
      <c r="I56" s="19">
        <f t="shared" ref="I56" si="18">SUM(I48:I55)</f>
        <v>122.4</v>
      </c>
      <c r="J56" s="19">
        <f t="shared" ref="J56:L56" si="19">SUM(J48:J55)</f>
        <v>704</v>
      </c>
      <c r="K56" s="25"/>
      <c r="L56" s="19">
        <f t="shared" si="19"/>
        <v>74.070000000000022</v>
      </c>
    </row>
    <row r="57" spans="1:12" ht="15.75" customHeight="1" thickBot="1">
      <c r="A57" s="29">
        <f>A41</f>
        <v>1</v>
      </c>
      <c r="B57" s="30">
        <f>B41</f>
        <v>3</v>
      </c>
      <c r="C57" s="76" t="s">
        <v>4</v>
      </c>
      <c r="D57" s="77"/>
      <c r="E57" s="31"/>
      <c r="F57" s="32">
        <f>F47+F56</f>
        <v>1220</v>
      </c>
      <c r="G57" s="32">
        <f>G47+G56</f>
        <v>27.799999999999997</v>
      </c>
      <c r="H57" s="32">
        <f>H47+H56</f>
        <v>52.099999999999994</v>
      </c>
      <c r="I57" s="32">
        <f>I47+I56</f>
        <v>209.3</v>
      </c>
      <c r="J57" s="32">
        <f>J47+J56</f>
        <v>1313</v>
      </c>
      <c r="K57" s="32"/>
      <c r="L57" s="32">
        <f>L47+L56</f>
        <v>99.470000000000027</v>
      </c>
    </row>
    <row r="58" spans="1:12" ht="16" thickBot="1">
      <c r="A58" s="20">
        <v>1</v>
      </c>
      <c r="B58" s="21">
        <v>4</v>
      </c>
      <c r="C58" s="22" t="s">
        <v>20</v>
      </c>
      <c r="D58" s="5" t="s">
        <v>21</v>
      </c>
      <c r="E58" s="51" t="s">
        <v>88</v>
      </c>
      <c r="F58" s="52">
        <v>200</v>
      </c>
      <c r="G58" s="52">
        <v>4.3</v>
      </c>
      <c r="H58" s="52">
        <v>6.9</v>
      </c>
      <c r="I58" s="52">
        <v>23.8</v>
      </c>
      <c r="J58" s="52">
        <v>245</v>
      </c>
      <c r="K58" s="41">
        <v>302</v>
      </c>
      <c r="L58" s="40">
        <v>8.07</v>
      </c>
    </row>
    <row r="59" spans="1:12" ht="16" thickBot="1">
      <c r="A59" s="23"/>
      <c r="B59" s="15"/>
      <c r="C59" s="11"/>
      <c r="D59" s="7" t="s">
        <v>22</v>
      </c>
      <c r="E59" s="51" t="s">
        <v>89</v>
      </c>
      <c r="F59" s="52">
        <v>200</v>
      </c>
      <c r="G59" s="52">
        <v>4.9000000000000004</v>
      </c>
      <c r="H59" s="52">
        <v>5</v>
      </c>
      <c r="I59" s="52">
        <v>32.5</v>
      </c>
      <c r="J59" s="52">
        <v>116</v>
      </c>
      <c r="K59" s="44">
        <v>951</v>
      </c>
      <c r="L59" s="43">
        <v>4.83</v>
      </c>
    </row>
    <row r="60" spans="1:12" ht="14.5">
      <c r="A60" s="23"/>
      <c r="B60" s="15"/>
      <c r="C60" s="11"/>
      <c r="D60" s="7" t="s">
        <v>23</v>
      </c>
      <c r="E60" s="53" t="s">
        <v>49</v>
      </c>
      <c r="F60" s="43">
        <v>60</v>
      </c>
      <c r="G60" s="43">
        <v>3.5</v>
      </c>
      <c r="H60" s="43">
        <v>0.6</v>
      </c>
      <c r="I60" s="43">
        <v>21.2</v>
      </c>
      <c r="J60" s="43">
        <v>121</v>
      </c>
      <c r="K60" s="54" t="s">
        <v>39</v>
      </c>
      <c r="L60" s="43">
        <v>3.4</v>
      </c>
    </row>
    <row r="61" spans="1:12" ht="14.5">
      <c r="A61" s="23"/>
      <c r="B61" s="15"/>
      <c r="C61" s="11"/>
      <c r="D61" s="7" t="s">
        <v>24</v>
      </c>
      <c r="E61" s="42" t="s">
        <v>24</v>
      </c>
      <c r="F61" s="43">
        <v>100</v>
      </c>
      <c r="G61" s="43">
        <v>0.4</v>
      </c>
      <c r="H61" s="43">
        <v>0.4</v>
      </c>
      <c r="I61" s="43">
        <v>9.8000000000000007</v>
      </c>
      <c r="J61" s="43">
        <v>90</v>
      </c>
      <c r="K61" s="54" t="s">
        <v>39</v>
      </c>
      <c r="L61" s="43">
        <v>28.61</v>
      </c>
    </row>
    <row r="62" spans="1:12" ht="14.5">
      <c r="A62" s="23"/>
      <c r="B62" s="15"/>
      <c r="C62" s="11"/>
      <c r="D62" s="55" t="s">
        <v>40</v>
      </c>
      <c r="E62" s="53"/>
      <c r="F62" s="43"/>
      <c r="G62" s="43"/>
      <c r="H62" s="43"/>
      <c r="I62" s="43"/>
      <c r="J62" s="43"/>
      <c r="K62" s="54"/>
      <c r="L62" s="43"/>
    </row>
    <row r="63" spans="1:12" ht="14.5">
      <c r="A63" s="23"/>
      <c r="B63" s="15"/>
      <c r="C63" s="11"/>
      <c r="D63" s="6"/>
      <c r="E63" s="42"/>
      <c r="F63" s="43"/>
      <c r="G63" s="43"/>
      <c r="H63" s="43"/>
      <c r="I63" s="43"/>
      <c r="J63" s="43"/>
      <c r="K63" s="44"/>
      <c r="L63" s="43"/>
    </row>
    <row r="64" spans="1:12" ht="15" thickBot="1">
      <c r="A64" s="24"/>
      <c r="B64" s="17"/>
      <c r="C64" s="8"/>
      <c r="D64" s="18" t="s">
        <v>31</v>
      </c>
      <c r="E64" s="9"/>
      <c r="F64" s="19">
        <f>SUM(F58:F63)</f>
        <v>560</v>
      </c>
      <c r="G64" s="19">
        <f t="shared" ref="G64" si="20">SUM(G58:G63)</f>
        <v>13.1</v>
      </c>
      <c r="H64" s="19">
        <f t="shared" ref="H64" si="21">SUM(H58:H63)</f>
        <v>12.9</v>
      </c>
      <c r="I64" s="19">
        <f t="shared" ref="I64" si="22">SUM(I58:I63)</f>
        <v>87.3</v>
      </c>
      <c r="J64" s="19">
        <f t="shared" ref="J64:L64" si="23">SUM(J58:J63)</f>
        <v>572</v>
      </c>
      <c r="K64" s="25"/>
      <c r="L64" s="19">
        <f t="shared" si="23"/>
        <v>44.91</v>
      </c>
    </row>
    <row r="65" spans="1:12" ht="16" thickBot="1">
      <c r="A65" s="26">
        <f>A58</f>
        <v>1</v>
      </c>
      <c r="B65" s="13">
        <f>B58</f>
        <v>4</v>
      </c>
      <c r="C65" s="10" t="s">
        <v>25</v>
      </c>
      <c r="D65" s="7" t="s">
        <v>26</v>
      </c>
      <c r="E65" s="51"/>
      <c r="F65" s="52"/>
      <c r="G65" s="52"/>
      <c r="H65" s="52"/>
      <c r="I65" s="52"/>
      <c r="J65" s="52"/>
      <c r="K65" s="44"/>
      <c r="L65" s="43"/>
    </row>
    <row r="66" spans="1:12" ht="16" thickBot="1">
      <c r="A66" s="23"/>
      <c r="B66" s="15"/>
      <c r="C66" s="11"/>
      <c r="D66" s="7" t="s">
        <v>27</v>
      </c>
      <c r="E66" s="51" t="s">
        <v>90</v>
      </c>
      <c r="F66" s="52">
        <v>250</v>
      </c>
      <c r="G66" s="52">
        <v>9.9</v>
      </c>
      <c r="H66" s="52">
        <v>8</v>
      </c>
      <c r="I66" s="52">
        <v>14.3</v>
      </c>
      <c r="J66" s="52">
        <v>183</v>
      </c>
      <c r="K66" s="44">
        <v>206</v>
      </c>
      <c r="L66" s="43">
        <v>14.72</v>
      </c>
    </row>
    <row r="67" spans="1:12" ht="16" thickBot="1">
      <c r="A67" s="23"/>
      <c r="B67" s="15"/>
      <c r="C67" s="11"/>
      <c r="D67" s="7" t="s">
        <v>28</v>
      </c>
      <c r="E67" s="51" t="s">
        <v>58</v>
      </c>
      <c r="F67" s="52">
        <v>90</v>
      </c>
      <c r="G67" s="52">
        <v>11.6</v>
      </c>
      <c r="H67" s="52">
        <v>9.1</v>
      </c>
      <c r="I67" s="52">
        <v>2.5</v>
      </c>
      <c r="J67" s="52">
        <v>130</v>
      </c>
      <c r="K67" s="44">
        <v>377</v>
      </c>
      <c r="L67" s="43">
        <v>34.53</v>
      </c>
    </row>
    <row r="68" spans="1:12" ht="16" thickBot="1">
      <c r="A68" s="23"/>
      <c r="B68" s="15"/>
      <c r="C68" s="11"/>
      <c r="D68" s="7" t="s">
        <v>29</v>
      </c>
      <c r="E68" s="51" t="s">
        <v>91</v>
      </c>
      <c r="F68" s="52">
        <v>150</v>
      </c>
      <c r="G68" s="52">
        <v>2.9</v>
      </c>
      <c r="H68" s="52">
        <v>4.3</v>
      </c>
      <c r="I68" s="52">
        <v>23</v>
      </c>
      <c r="J68" s="52">
        <v>142.4</v>
      </c>
      <c r="K68" s="44">
        <v>692</v>
      </c>
      <c r="L68" s="43">
        <v>5.5</v>
      </c>
    </row>
    <row r="69" spans="1:12" ht="16" thickBot="1">
      <c r="A69" s="23"/>
      <c r="B69" s="15"/>
      <c r="C69" s="11"/>
      <c r="D69" s="7" t="s">
        <v>30</v>
      </c>
      <c r="E69" s="51" t="s">
        <v>53</v>
      </c>
      <c r="F69" s="52">
        <v>200</v>
      </c>
      <c r="G69" s="52">
        <v>0.2</v>
      </c>
      <c r="H69" s="52" t="s">
        <v>47</v>
      </c>
      <c r="I69" s="52">
        <v>15</v>
      </c>
      <c r="J69" s="52">
        <v>58</v>
      </c>
      <c r="K69" s="44">
        <v>376</v>
      </c>
      <c r="L69" s="43">
        <v>1.88</v>
      </c>
    </row>
    <row r="70" spans="1:12" ht="14.5">
      <c r="A70" s="23"/>
      <c r="B70" s="15"/>
      <c r="C70" s="11"/>
      <c r="D70" s="7" t="s">
        <v>80</v>
      </c>
      <c r="E70" s="53" t="s">
        <v>50</v>
      </c>
      <c r="F70" s="43">
        <v>70</v>
      </c>
      <c r="G70" s="43">
        <v>4.2</v>
      </c>
      <c r="H70" s="43">
        <v>0.7</v>
      </c>
      <c r="I70" s="43">
        <v>25.4</v>
      </c>
      <c r="J70" s="43">
        <v>158</v>
      </c>
      <c r="K70" s="54" t="s">
        <v>39</v>
      </c>
      <c r="L70" s="43">
        <v>4.07</v>
      </c>
    </row>
    <row r="71" spans="1:12" ht="14.5">
      <c r="A71" s="23"/>
      <c r="B71" s="15"/>
      <c r="C71" s="11"/>
      <c r="D71" s="55" t="s">
        <v>24</v>
      </c>
      <c r="E71" s="42" t="s">
        <v>24</v>
      </c>
      <c r="F71" s="43">
        <v>100</v>
      </c>
      <c r="G71" s="43">
        <v>0.4</v>
      </c>
      <c r="H71" s="43">
        <v>0.4</v>
      </c>
      <c r="I71" s="43">
        <v>9.8000000000000007</v>
      </c>
      <c r="J71" s="43">
        <v>90</v>
      </c>
      <c r="K71" s="44" t="s">
        <v>39</v>
      </c>
      <c r="L71" s="43">
        <v>28.6</v>
      </c>
    </row>
    <row r="72" spans="1:12" ht="14.5">
      <c r="A72" s="23"/>
      <c r="B72" s="15"/>
      <c r="C72" s="11"/>
      <c r="D72" s="6"/>
      <c r="E72" s="42"/>
      <c r="F72" s="43"/>
      <c r="G72" s="43"/>
      <c r="H72" s="43"/>
      <c r="I72" s="43"/>
      <c r="J72" s="43"/>
      <c r="K72" s="44"/>
      <c r="L72" s="43"/>
    </row>
    <row r="73" spans="1:12" ht="14.5">
      <c r="A73" s="24"/>
      <c r="B73" s="17"/>
      <c r="C73" s="8"/>
      <c r="D73" s="18" t="s">
        <v>31</v>
      </c>
      <c r="E73" s="9"/>
      <c r="F73" s="19">
        <f>SUM(F65:F72)</f>
        <v>860</v>
      </c>
      <c r="G73" s="19">
        <f t="shared" ref="G73" si="24">SUM(G65:G72)</f>
        <v>29.199999999999996</v>
      </c>
      <c r="H73" s="19">
        <f t="shared" ref="H73" si="25">SUM(H65:H72)</f>
        <v>22.5</v>
      </c>
      <c r="I73" s="19">
        <f t="shared" ref="I73" si="26">SUM(I65:I72)</f>
        <v>89.999999999999986</v>
      </c>
      <c r="J73" s="19">
        <f t="shared" ref="J73:L73" si="27">SUM(J65:J72)</f>
        <v>761.4</v>
      </c>
      <c r="K73" s="25"/>
      <c r="L73" s="19">
        <f t="shared" si="27"/>
        <v>89.300000000000011</v>
      </c>
    </row>
    <row r="74" spans="1:12" ht="15.75" customHeight="1">
      <c r="A74" s="29">
        <f>A58</f>
        <v>1</v>
      </c>
      <c r="B74" s="30">
        <f>B58</f>
        <v>4</v>
      </c>
      <c r="C74" s="76" t="s">
        <v>4</v>
      </c>
      <c r="D74" s="77"/>
      <c r="E74" s="31"/>
      <c r="F74" s="32">
        <f>F64+F73</f>
        <v>1420</v>
      </c>
      <c r="G74" s="32">
        <f>G64+G73</f>
        <v>42.3</v>
      </c>
      <c r="H74" s="32">
        <f>H64+H73</f>
        <v>35.4</v>
      </c>
      <c r="I74" s="32">
        <f>I64+I73</f>
        <v>177.29999999999998</v>
      </c>
      <c r="J74" s="32">
        <f>J64+J73</f>
        <v>1333.4</v>
      </c>
      <c r="K74" s="32"/>
      <c r="L74" s="32">
        <f>L64+L73</f>
        <v>134.21</v>
      </c>
    </row>
    <row r="75" spans="1:12" ht="15" thickBot="1">
      <c r="A75" s="20">
        <v>1</v>
      </c>
      <c r="B75" s="21">
        <v>5</v>
      </c>
      <c r="C75" s="22" t="s">
        <v>20</v>
      </c>
      <c r="D75" s="5" t="s">
        <v>21</v>
      </c>
      <c r="E75" s="39" t="s">
        <v>83</v>
      </c>
      <c r="F75" s="40">
        <v>200</v>
      </c>
      <c r="G75" s="40">
        <v>3.6</v>
      </c>
      <c r="H75" s="40">
        <v>6.1</v>
      </c>
      <c r="I75" s="40">
        <v>22.8</v>
      </c>
      <c r="J75" s="40">
        <v>262</v>
      </c>
      <c r="K75" s="41">
        <v>302</v>
      </c>
      <c r="L75" s="40">
        <v>9.18</v>
      </c>
    </row>
    <row r="76" spans="1:12" ht="16" thickBot="1">
      <c r="A76" s="23"/>
      <c r="B76" s="15"/>
      <c r="C76" s="11"/>
      <c r="D76" s="7" t="s">
        <v>30</v>
      </c>
      <c r="E76" s="42" t="s">
        <v>38</v>
      </c>
      <c r="F76" s="43">
        <v>200</v>
      </c>
      <c r="G76" s="43">
        <v>1.4</v>
      </c>
      <c r="H76" s="67" t="s">
        <v>47</v>
      </c>
      <c r="I76" s="43">
        <v>25.6</v>
      </c>
      <c r="J76" s="43">
        <v>108</v>
      </c>
      <c r="K76" s="44" t="s">
        <v>39</v>
      </c>
      <c r="L76" s="43">
        <v>15</v>
      </c>
    </row>
    <row r="77" spans="1:12" ht="14.5">
      <c r="A77" s="23"/>
      <c r="B77" s="15"/>
      <c r="C77" s="11"/>
      <c r="D77" s="7" t="s">
        <v>23</v>
      </c>
      <c r="E77" s="42" t="s">
        <v>49</v>
      </c>
      <c r="F77" s="43">
        <v>60</v>
      </c>
      <c r="G77" s="43">
        <v>3.5</v>
      </c>
      <c r="H77" s="43">
        <v>0.6</v>
      </c>
      <c r="I77" s="43">
        <v>21.2</v>
      </c>
      <c r="J77" s="43">
        <v>121</v>
      </c>
      <c r="K77" s="44" t="s">
        <v>39</v>
      </c>
      <c r="L77" s="43">
        <v>3.4</v>
      </c>
    </row>
    <row r="78" spans="1:12" ht="14.5">
      <c r="A78" s="23"/>
      <c r="B78" s="15"/>
      <c r="C78" s="11"/>
      <c r="D78" s="7" t="s">
        <v>24</v>
      </c>
      <c r="E78" s="42"/>
      <c r="F78" s="43"/>
      <c r="G78" s="43"/>
      <c r="H78" s="43"/>
      <c r="I78" s="43"/>
      <c r="J78" s="43"/>
      <c r="K78" s="44"/>
      <c r="L78" s="43"/>
    </row>
    <row r="79" spans="1:12" ht="14.5">
      <c r="A79" s="23"/>
      <c r="B79" s="15"/>
      <c r="C79" s="11"/>
      <c r="D79" s="6"/>
      <c r="E79" s="42" t="s">
        <v>51</v>
      </c>
      <c r="F79" s="43">
        <v>40</v>
      </c>
      <c r="G79" s="43">
        <v>2.2000000000000002</v>
      </c>
      <c r="H79" s="43">
        <v>18</v>
      </c>
      <c r="I79" s="43">
        <v>13.6</v>
      </c>
      <c r="J79" s="43">
        <v>130</v>
      </c>
      <c r="K79" s="44">
        <v>2</v>
      </c>
      <c r="L79" s="43">
        <v>9.15</v>
      </c>
    </row>
    <row r="80" spans="1:12" ht="14.5">
      <c r="A80" s="23"/>
      <c r="B80" s="15"/>
      <c r="C80" s="11"/>
      <c r="D80" s="6"/>
      <c r="E80" s="42"/>
      <c r="F80" s="43"/>
      <c r="G80" s="43"/>
      <c r="H80" s="43"/>
      <c r="I80" s="43"/>
      <c r="J80" s="43"/>
      <c r="K80" s="44"/>
      <c r="L80" s="43"/>
    </row>
    <row r="81" spans="1:12" ht="14.5">
      <c r="A81" s="24"/>
      <c r="B81" s="17"/>
      <c r="C81" s="8"/>
      <c r="D81" s="18" t="s">
        <v>31</v>
      </c>
      <c r="E81" s="9"/>
      <c r="F81" s="19">
        <f>SUM(F75:F80)</f>
        <v>500</v>
      </c>
      <c r="G81" s="19">
        <f t="shared" ref="G81" si="28">SUM(G75:G80)</f>
        <v>10.7</v>
      </c>
      <c r="H81" s="19">
        <f t="shared" ref="H81" si="29">SUM(H75:H80)</f>
        <v>24.7</v>
      </c>
      <c r="I81" s="19">
        <f t="shared" ref="I81" si="30">SUM(I75:I80)</f>
        <v>83.2</v>
      </c>
      <c r="J81" s="19">
        <f t="shared" ref="J81:L81" si="31">SUM(J75:J80)</f>
        <v>621</v>
      </c>
      <c r="K81" s="25"/>
      <c r="L81" s="19">
        <f t="shared" si="31"/>
        <v>36.729999999999997</v>
      </c>
    </row>
    <row r="82" spans="1:12" ht="14.5">
      <c r="A82" s="26">
        <f>A75</f>
        <v>1</v>
      </c>
      <c r="B82" s="13">
        <f>B75</f>
        <v>5</v>
      </c>
      <c r="C82" s="10" t="s">
        <v>25</v>
      </c>
      <c r="D82" s="7" t="s">
        <v>26</v>
      </c>
      <c r="E82" s="42"/>
      <c r="F82" s="43"/>
      <c r="G82" s="43"/>
      <c r="H82" s="43"/>
      <c r="I82" s="43"/>
      <c r="J82" s="43"/>
      <c r="K82" s="44"/>
      <c r="L82" s="43"/>
    </row>
    <row r="83" spans="1:12" ht="14.5">
      <c r="A83" s="23"/>
      <c r="B83" s="15"/>
      <c r="C83" s="11"/>
      <c r="D83" s="7" t="s">
        <v>27</v>
      </c>
      <c r="E83" s="42" t="s">
        <v>92</v>
      </c>
      <c r="F83" s="43">
        <v>250</v>
      </c>
      <c r="G83" s="43">
        <v>11.9</v>
      </c>
      <c r="H83" s="43">
        <v>8.1</v>
      </c>
      <c r="I83" s="43">
        <v>20.5</v>
      </c>
      <c r="J83" s="43">
        <v>182</v>
      </c>
      <c r="K83" s="44">
        <v>201</v>
      </c>
      <c r="L83" s="43">
        <v>21.28</v>
      </c>
    </row>
    <row r="84" spans="1:12" ht="14.5">
      <c r="A84" s="23"/>
      <c r="B84" s="15"/>
      <c r="C84" s="11"/>
      <c r="D84" s="7" t="s">
        <v>28</v>
      </c>
      <c r="E84" s="42" t="s">
        <v>61</v>
      </c>
      <c r="F84" s="43">
        <v>90</v>
      </c>
      <c r="G84" s="43">
        <v>7.8</v>
      </c>
      <c r="H84" s="43">
        <v>4.4000000000000004</v>
      </c>
      <c r="I84" s="43">
        <v>0.2</v>
      </c>
      <c r="J84" s="43">
        <v>102</v>
      </c>
      <c r="K84" s="44">
        <v>637</v>
      </c>
      <c r="L84" s="43">
        <v>31.4</v>
      </c>
    </row>
    <row r="85" spans="1:12" ht="15" thickBot="1">
      <c r="A85" s="23"/>
      <c r="B85" s="15"/>
      <c r="C85" s="11"/>
      <c r="D85" s="7" t="s">
        <v>29</v>
      </c>
      <c r="E85" s="68" t="s">
        <v>93</v>
      </c>
      <c r="F85" s="43">
        <v>150</v>
      </c>
      <c r="G85" s="43">
        <v>4.3</v>
      </c>
      <c r="H85" s="43">
        <v>6.9</v>
      </c>
      <c r="I85" s="43">
        <v>23.8</v>
      </c>
      <c r="J85" s="43">
        <v>291</v>
      </c>
      <c r="K85" s="44">
        <v>171</v>
      </c>
      <c r="L85" s="43">
        <v>11.03</v>
      </c>
    </row>
    <row r="86" spans="1:12" ht="16" thickBot="1">
      <c r="A86" s="23"/>
      <c r="B86" s="15"/>
      <c r="C86" s="11"/>
      <c r="D86" s="7" t="s">
        <v>30</v>
      </c>
      <c r="E86" s="42" t="s">
        <v>70</v>
      </c>
      <c r="F86" s="43">
        <v>200</v>
      </c>
      <c r="G86" s="43">
        <v>0.6</v>
      </c>
      <c r="H86" s="67" t="s">
        <v>47</v>
      </c>
      <c r="I86" s="43">
        <v>31.4</v>
      </c>
      <c r="J86" s="43">
        <v>94.2</v>
      </c>
      <c r="K86" s="44">
        <v>868</v>
      </c>
      <c r="L86" s="43">
        <v>2.63</v>
      </c>
    </row>
    <row r="87" spans="1:12" ht="14.5">
      <c r="A87" s="23"/>
      <c r="B87" s="15"/>
      <c r="C87" s="11"/>
      <c r="D87" s="7" t="s">
        <v>80</v>
      </c>
      <c r="E87" s="42" t="s">
        <v>49</v>
      </c>
      <c r="F87" s="43">
        <v>70</v>
      </c>
      <c r="G87" s="43">
        <v>4.2</v>
      </c>
      <c r="H87" s="43">
        <v>0.7</v>
      </c>
      <c r="I87" s="43">
        <v>25.4</v>
      </c>
      <c r="J87" s="43">
        <v>158</v>
      </c>
      <c r="K87" s="44" t="s">
        <v>39</v>
      </c>
      <c r="L87" s="43">
        <v>4.07</v>
      </c>
    </row>
    <row r="88" spans="1:12" ht="14.5">
      <c r="A88" s="23"/>
      <c r="B88" s="15"/>
      <c r="C88" s="11"/>
      <c r="D88" s="7"/>
      <c r="E88" s="42"/>
      <c r="F88" s="43"/>
      <c r="G88" s="43"/>
      <c r="H88" s="43"/>
      <c r="I88" s="43"/>
      <c r="J88" s="43"/>
      <c r="K88" s="44"/>
      <c r="L88" s="43"/>
    </row>
    <row r="89" spans="1:12" ht="14.5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4.5">
      <c r="A90" s="23"/>
      <c r="B90" s="15"/>
      <c r="C90" s="11"/>
      <c r="D90" s="6"/>
      <c r="E90" s="42"/>
      <c r="F90" s="43"/>
      <c r="G90" s="43"/>
      <c r="H90" s="43"/>
      <c r="I90" s="43"/>
      <c r="J90" s="43"/>
      <c r="K90" s="44"/>
      <c r="L90" s="43"/>
    </row>
    <row r="91" spans="1:12" ht="14.5">
      <c r="A91" s="24"/>
      <c r="B91" s="17"/>
      <c r="C91" s="8"/>
      <c r="D91" s="18" t="s">
        <v>31</v>
      </c>
      <c r="E91" s="9"/>
      <c r="F91" s="19">
        <f>SUM(F82:F90)</f>
        <v>760</v>
      </c>
      <c r="G91" s="19">
        <f t="shared" ref="G91" si="32">SUM(G82:G90)</f>
        <v>28.8</v>
      </c>
      <c r="H91" s="19">
        <f t="shared" ref="H91" si="33">SUM(H82:H90)</f>
        <v>20.099999999999998</v>
      </c>
      <c r="I91" s="19">
        <f t="shared" ref="I91" si="34">SUM(I82:I90)</f>
        <v>101.30000000000001</v>
      </c>
      <c r="J91" s="19">
        <f t="shared" ref="J91:L91" si="35">SUM(J82:J90)</f>
        <v>827.2</v>
      </c>
      <c r="K91" s="25"/>
      <c r="L91" s="19">
        <f t="shared" si="35"/>
        <v>70.41</v>
      </c>
    </row>
    <row r="92" spans="1:12" ht="15.75" customHeight="1" thickBot="1">
      <c r="A92" s="29">
        <f>A75</f>
        <v>1</v>
      </c>
      <c r="B92" s="30">
        <f>B75</f>
        <v>5</v>
      </c>
      <c r="C92" s="76" t="s">
        <v>4</v>
      </c>
      <c r="D92" s="77"/>
      <c r="E92" s="31"/>
      <c r="F92" s="32">
        <f>F81+F91</f>
        <v>1260</v>
      </c>
      <c r="G92" s="32">
        <f t="shared" ref="G92" si="36">G81+G91</f>
        <v>39.5</v>
      </c>
      <c r="H92" s="32">
        <f t="shared" ref="H92" si="37">H81+H91</f>
        <v>44.8</v>
      </c>
      <c r="I92" s="32">
        <f t="shared" ref="I92" si="38">I81+I91</f>
        <v>184.5</v>
      </c>
      <c r="J92" s="32">
        <f t="shared" ref="J92:L92" si="39">J81+J91</f>
        <v>1448.2</v>
      </c>
      <c r="K92" s="32"/>
      <c r="L92" s="32">
        <f t="shared" si="39"/>
        <v>107.13999999999999</v>
      </c>
    </row>
    <row r="93" spans="1:12" ht="14.5">
      <c r="A93" s="20">
        <v>2</v>
      </c>
      <c r="B93" s="21">
        <v>1</v>
      </c>
      <c r="C93" s="22" t="s">
        <v>20</v>
      </c>
      <c r="D93" s="5" t="s">
        <v>21</v>
      </c>
      <c r="E93" s="39" t="s">
        <v>62</v>
      </c>
      <c r="F93" s="40">
        <v>150</v>
      </c>
      <c r="G93" s="40">
        <v>3.6</v>
      </c>
      <c r="H93" s="40">
        <v>6.1</v>
      </c>
      <c r="I93" s="40">
        <v>22.8</v>
      </c>
      <c r="J93" s="40">
        <v>161</v>
      </c>
      <c r="K93" s="41">
        <v>302</v>
      </c>
      <c r="L93" s="40">
        <v>9.18</v>
      </c>
    </row>
    <row r="94" spans="1:12" ht="14.5">
      <c r="A94" s="23"/>
      <c r="B94" s="15"/>
      <c r="C94" s="11"/>
      <c r="D94" s="7" t="s">
        <v>30</v>
      </c>
      <c r="E94" s="42" t="s">
        <v>38</v>
      </c>
      <c r="F94" s="43">
        <v>200</v>
      </c>
      <c r="G94" s="43">
        <v>1.4</v>
      </c>
      <c r="H94" s="43"/>
      <c r="I94" s="43">
        <v>25.6</v>
      </c>
      <c r="J94" s="43">
        <v>108</v>
      </c>
      <c r="K94" s="44" t="s">
        <v>39</v>
      </c>
      <c r="L94" s="43">
        <v>16</v>
      </c>
    </row>
    <row r="95" spans="1:12" ht="14.5">
      <c r="A95" s="23"/>
      <c r="B95" s="15"/>
      <c r="C95" s="11"/>
      <c r="D95" s="7" t="s">
        <v>23</v>
      </c>
      <c r="E95" s="42" t="s">
        <v>49</v>
      </c>
      <c r="F95" s="43">
        <v>50</v>
      </c>
      <c r="G95" s="43">
        <v>3.5</v>
      </c>
      <c r="H95" s="43">
        <v>0.6</v>
      </c>
      <c r="I95" s="43">
        <v>21.2</v>
      </c>
      <c r="J95" s="43">
        <v>121</v>
      </c>
      <c r="K95" s="44" t="s">
        <v>39</v>
      </c>
      <c r="L95" s="43">
        <v>3.4</v>
      </c>
    </row>
    <row r="96" spans="1:12" ht="14.5">
      <c r="A96" s="23"/>
      <c r="B96" s="15"/>
      <c r="C96" s="11"/>
      <c r="D96" s="7" t="s">
        <v>24</v>
      </c>
      <c r="E96" s="42" t="s">
        <v>24</v>
      </c>
      <c r="F96" s="43">
        <v>100</v>
      </c>
      <c r="G96" s="43">
        <v>0.4</v>
      </c>
      <c r="H96" s="43">
        <v>0.4</v>
      </c>
      <c r="I96" s="43">
        <v>9.8000000000000007</v>
      </c>
      <c r="J96" s="43">
        <v>90</v>
      </c>
      <c r="K96" s="44" t="s">
        <v>39</v>
      </c>
      <c r="L96" s="43">
        <v>29.97</v>
      </c>
    </row>
    <row r="97" spans="1:12" ht="14.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4.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4.5">
      <c r="A99" s="24"/>
      <c r="B99" s="17"/>
      <c r="C99" s="8"/>
      <c r="D99" s="18" t="s">
        <v>31</v>
      </c>
      <c r="E99" s="9"/>
      <c r="F99" s="19">
        <f>SUM(F93:F98)</f>
        <v>500</v>
      </c>
      <c r="G99" s="19">
        <f t="shared" ref="G99:J99" si="40">SUM(G93:G98)</f>
        <v>8.9</v>
      </c>
      <c r="H99" s="19">
        <f t="shared" si="40"/>
        <v>7.1</v>
      </c>
      <c r="I99" s="19">
        <f t="shared" si="40"/>
        <v>79.400000000000006</v>
      </c>
      <c r="J99" s="19">
        <f t="shared" si="40"/>
        <v>480</v>
      </c>
      <c r="K99" s="25"/>
      <c r="L99" s="19">
        <f t="shared" ref="L99" si="41">SUM(L93:L98)</f>
        <v>58.55</v>
      </c>
    </row>
    <row r="100" spans="1:12" ht="14.5">
      <c r="A100" s="26">
        <f>A93</f>
        <v>2</v>
      </c>
      <c r="B100" s="13">
        <f>B93</f>
        <v>1</v>
      </c>
      <c r="C100" s="10" t="s">
        <v>25</v>
      </c>
      <c r="D100" s="7" t="s">
        <v>26</v>
      </c>
      <c r="E100" s="42" t="s">
        <v>94</v>
      </c>
      <c r="F100" s="43">
        <v>60</v>
      </c>
      <c r="G100" s="43">
        <v>0.89</v>
      </c>
      <c r="H100" s="43"/>
      <c r="I100" s="43">
        <v>9.15</v>
      </c>
      <c r="J100" s="43">
        <v>40</v>
      </c>
      <c r="K100" s="44">
        <v>571</v>
      </c>
      <c r="L100" s="43">
        <v>4.8</v>
      </c>
    </row>
    <row r="101" spans="1:12" ht="14.5">
      <c r="A101" s="23"/>
      <c r="B101" s="15"/>
      <c r="C101" s="11"/>
      <c r="D101" s="7" t="s">
        <v>27</v>
      </c>
      <c r="E101" s="42" t="s">
        <v>64</v>
      </c>
      <c r="F101" s="43">
        <v>250</v>
      </c>
      <c r="G101" s="43">
        <v>4.2</v>
      </c>
      <c r="H101" s="43">
        <v>5.6</v>
      </c>
      <c r="I101" s="43">
        <v>20.100000000000001</v>
      </c>
      <c r="J101" s="43">
        <v>172</v>
      </c>
      <c r="K101" s="44">
        <v>204</v>
      </c>
      <c r="L101" s="43">
        <v>25.74</v>
      </c>
    </row>
    <row r="102" spans="1:12" ht="14.5">
      <c r="A102" s="23"/>
      <c r="B102" s="15"/>
      <c r="C102" s="11"/>
      <c r="D102" s="7" t="s">
        <v>28</v>
      </c>
      <c r="E102" s="42" t="s">
        <v>79</v>
      </c>
      <c r="F102" s="43">
        <v>90</v>
      </c>
      <c r="G102" s="43">
        <v>12.5</v>
      </c>
      <c r="H102" s="43">
        <v>12.99</v>
      </c>
      <c r="I102" s="43">
        <v>4.01</v>
      </c>
      <c r="J102" s="43">
        <v>165.25</v>
      </c>
      <c r="K102" s="44">
        <v>246</v>
      </c>
      <c r="L102" s="43">
        <v>42.39</v>
      </c>
    </row>
    <row r="103" spans="1:12" ht="14.5">
      <c r="A103" s="23"/>
      <c r="B103" s="15"/>
      <c r="C103" s="11"/>
      <c r="D103" s="7" t="s">
        <v>29</v>
      </c>
      <c r="E103" s="42" t="s">
        <v>65</v>
      </c>
      <c r="F103" s="43">
        <v>150</v>
      </c>
      <c r="G103" s="43">
        <v>5.3</v>
      </c>
      <c r="H103" s="43">
        <v>6.2</v>
      </c>
      <c r="I103" s="43">
        <v>35.299999999999997</v>
      </c>
      <c r="J103" s="43">
        <v>221</v>
      </c>
      <c r="K103" s="44">
        <v>202</v>
      </c>
      <c r="L103" s="43">
        <v>4.95</v>
      </c>
    </row>
    <row r="104" spans="1:12" ht="14.5">
      <c r="A104" s="23"/>
      <c r="B104" s="15"/>
      <c r="C104" s="11"/>
      <c r="D104" s="7" t="s">
        <v>30</v>
      </c>
      <c r="E104" s="42" t="s">
        <v>66</v>
      </c>
      <c r="F104" s="43">
        <v>200</v>
      </c>
      <c r="G104" s="43">
        <v>0.2</v>
      </c>
      <c r="H104" s="43"/>
      <c r="I104" s="43">
        <v>15</v>
      </c>
      <c r="J104" s="43">
        <v>58</v>
      </c>
      <c r="K104" s="44">
        <v>376</v>
      </c>
      <c r="L104" s="43">
        <v>1.88</v>
      </c>
    </row>
    <row r="105" spans="1:12" ht="14.5">
      <c r="A105" s="23"/>
      <c r="B105" s="15"/>
      <c r="C105" s="11"/>
      <c r="D105" s="7" t="s">
        <v>80</v>
      </c>
      <c r="E105" s="42" t="s">
        <v>71</v>
      </c>
      <c r="F105" s="43">
        <v>70</v>
      </c>
      <c r="G105" s="43">
        <v>3.5</v>
      </c>
      <c r="H105" s="43">
        <v>0.6</v>
      </c>
      <c r="I105" s="43">
        <v>21.2</v>
      </c>
      <c r="J105" s="43">
        <v>158</v>
      </c>
      <c r="K105" s="44" t="s">
        <v>39</v>
      </c>
      <c r="L105" s="43">
        <v>4.07</v>
      </c>
    </row>
    <row r="106" spans="1:12" ht="14.5">
      <c r="A106" s="23"/>
      <c r="B106" s="15"/>
      <c r="C106" s="11"/>
      <c r="D106" s="7"/>
      <c r="E106" s="42"/>
      <c r="F106" s="43"/>
      <c r="G106" s="43"/>
      <c r="H106" s="43"/>
      <c r="I106" s="43"/>
      <c r="J106" s="43"/>
      <c r="K106" s="44"/>
      <c r="L106" s="43"/>
    </row>
    <row r="107" spans="1:12" ht="14.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4.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4.5">
      <c r="A109" s="24"/>
      <c r="B109" s="17"/>
      <c r="C109" s="8"/>
      <c r="D109" s="18" t="s">
        <v>31</v>
      </c>
      <c r="E109" s="9"/>
      <c r="F109" s="19">
        <f>SUM(F100:F108)</f>
        <v>820</v>
      </c>
      <c r="G109" s="19">
        <f>SUM(G100:G108)</f>
        <v>26.59</v>
      </c>
      <c r="H109" s="19">
        <f>SUM(H100:H108)</f>
        <v>25.39</v>
      </c>
      <c r="I109" s="19">
        <f>SUM(I100:I108)</f>
        <v>104.76</v>
      </c>
      <c r="J109" s="19">
        <f>SUM(J100:J108)</f>
        <v>814.25</v>
      </c>
      <c r="K109" s="25"/>
      <c r="L109" s="19">
        <f>SUM(L100:L108)</f>
        <v>83.830000000000013</v>
      </c>
    </row>
    <row r="110" spans="1:12" ht="15" thickBot="1">
      <c r="A110" s="29">
        <f>A93</f>
        <v>2</v>
      </c>
      <c r="B110" s="30">
        <f>B93</f>
        <v>1</v>
      </c>
      <c r="C110" s="76" t="s">
        <v>4</v>
      </c>
      <c r="D110" s="77"/>
      <c r="E110" s="31"/>
      <c r="F110" s="32">
        <f>F99+F109</f>
        <v>1320</v>
      </c>
      <c r="G110" s="32">
        <f>G99+G109</f>
        <v>35.49</v>
      </c>
      <c r="H110" s="32">
        <f>H99+H109</f>
        <v>32.49</v>
      </c>
      <c r="I110" s="32">
        <f>I99+I109</f>
        <v>184.16000000000003</v>
      </c>
      <c r="J110" s="32">
        <f>J99+J109</f>
        <v>1294.25</v>
      </c>
      <c r="K110" s="32"/>
      <c r="L110" s="32">
        <f>L99+L109</f>
        <v>142.38</v>
      </c>
    </row>
    <row r="111" spans="1:12" ht="14.5">
      <c r="A111" s="14">
        <v>2</v>
      </c>
      <c r="B111" s="15">
        <v>2</v>
      </c>
      <c r="C111" s="22" t="s">
        <v>20</v>
      </c>
      <c r="D111" s="5" t="s">
        <v>21</v>
      </c>
      <c r="E111" s="39" t="s">
        <v>67</v>
      </c>
      <c r="F111" s="40">
        <v>200</v>
      </c>
      <c r="G111" s="40">
        <v>4.3</v>
      </c>
      <c r="H111" s="40">
        <v>6.9</v>
      </c>
      <c r="I111" s="40">
        <v>23.8</v>
      </c>
      <c r="J111" s="40">
        <v>245</v>
      </c>
      <c r="K111" s="41">
        <v>302</v>
      </c>
      <c r="L111" s="40">
        <v>7.7</v>
      </c>
    </row>
    <row r="112" spans="1:12" ht="14.5">
      <c r="A112" s="14"/>
      <c r="B112" s="15"/>
      <c r="C112" s="11"/>
      <c r="D112" s="7" t="s">
        <v>22</v>
      </c>
      <c r="E112" s="42" t="s">
        <v>95</v>
      </c>
      <c r="F112" s="43">
        <v>200</v>
      </c>
      <c r="G112" s="43">
        <v>1.4</v>
      </c>
      <c r="H112" s="43">
        <v>1.5</v>
      </c>
      <c r="I112" s="43">
        <v>28.3</v>
      </c>
      <c r="J112" s="43">
        <v>116</v>
      </c>
      <c r="K112" s="44">
        <v>951</v>
      </c>
      <c r="L112" s="43">
        <v>6.83</v>
      </c>
    </row>
    <row r="113" spans="1:12" ht="14.5">
      <c r="A113" s="14"/>
      <c r="B113" s="15"/>
      <c r="C113" s="11"/>
      <c r="D113" s="7" t="s">
        <v>23</v>
      </c>
      <c r="E113" s="42" t="s">
        <v>49</v>
      </c>
      <c r="F113" s="43">
        <v>50</v>
      </c>
      <c r="G113" s="43">
        <v>3.5</v>
      </c>
      <c r="H113" s="43">
        <v>0.6</v>
      </c>
      <c r="I113" s="43">
        <v>21.2</v>
      </c>
      <c r="J113" s="43">
        <v>121</v>
      </c>
      <c r="K113" s="44" t="s">
        <v>39</v>
      </c>
      <c r="L113" s="43">
        <v>3.4</v>
      </c>
    </row>
    <row r="114" spans="1:12" ht="14.5">
      <c r="A114" s="14"/>
      <c r="B114" s="15"/>
      <c r="C114" s="11"/>
      <c r="D114" s="7" t="s">
        <v>24</v>
      </c>
      <c r="E114" s="42" t="s">
        <v>57</v>
      </c>
      <c r="F114" s="43">
        <v>100</v>
      </c>
      <c r="G114" s="43">
        <v>0.4</v>
      </c>
      <c r="H114" s="43">
        <v>0.4</v>
      </c>
      <c r="I114" s="43">
        <v>9.8000000000000007</v>
      </c>
      <c r="J114" s="43">
        <v>90</v>
      </c>
      <c r="K114" s="44" t="s">
        <v>39</v>
      </c>
      <c r="L114" s="43">
        <v>36.07</v>
      </c>
    </row>
    <row r="115" spans="1:12" ht="14.5">
      <c r="A115" s="14"/>
      <c r="B115" s="15"/>
      <c r="C115" s="11"/>
      <c r="D115" s="6"/>
      <c r="E115" s="42" t="s">
        <v>54</v>
      </c>
      <c r="F115" s="43">
        <v>30</v>
      </c>
      <c r="G115" s="43">
        <v>5.07</v>
      </c>
      <c r="H115" s="43">
        <v>5.4</v>
      </c>
      <c r="I115" s="43">
        <v>14.6</v>
      </c>
      <c r="J115" s="43">
        <v>82</v>
      </c>
      <c r="K115" s="44" t="s">
        <v>39</v>
      </c>
      <c r="L115" s="43">
        <v>16</v>
      </c>
    </row>
    <row r="116" spans="1:12" ht="14.5">
      <c r="A116" s="14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4.5">
      <c r="A117" s="16"/>
      <c r="B117" s="17"/>
      <c r="C117" s="8"/>
      <c r="D117" s="18" t="s">
        <v>31</v>
      </c>
      <c r="E117" s="9"/>
      <c r="F117" s="19">
        <f>SUM(F111:F116)</f>
        <v>580</v>
      </c>
      <c r="G117" s="19">
        <f t="shared" ref="G117:J117" si="42">SUM(G111:G116)</f>
        <v>14.67</v>
      </c>
      <c r="H117" s="19">
        <f t="shared" si="42"/>
        <v>14.8</v>
      </c>
      <c r="I117" s="19">
        <f t="shared" si="42"/>
        <v>97.699999999999989</v>
      </c>
      <c r="J117" s="19">
        <f t="shared" si="42"/>
        <v>654</v>
      </c>
      <c r="K117" s="25"/>
      <c r="L117" s="19">
        <f t="shared" ref="L117" si="43">SUM(L111:L116)</f>
        <v>70</v>
      </c>
    </row>
    <row r="118" spans="1:12" ht="14.5">
      <c r="A118" s="13">
        <f>A111</f>
        <v>2</v>
      </c>
      <c r="B118" s="13">
        <f>B111</f>
        <v>2</v>
      </c>
      <c r="C118" s="10" t="s">
        <v>25</v>
      </c>
      <c r="D118" s="7" t="s">
        <v>26</v>
      </c>
      <c r="E118" s="42" t="s">
        <v>68</v>
      </c>
      <c r="F118" s="43">
        <v>60</v>
      </c>
      <c r="G118" s="43">
        <v>4.2</v>
      </c>
      <c r="H118" s="43">
        <v>8</v>
      </c>
      <c r="I118" s="43">
        <v>18.600000000000001</v>
      </c>
      <c r="J118" s="43">
        <v>42.4</v>
      </c>
      <c r="K118" s="44">
        <v>321</v>
      </c>
      <c r="L118" s="43">
        <v>9.9700000000000006</v>
      </c>
    </row>
    <row r="119" spans="1:12" ht="14.5">
      <c r="A119" s="14"/>
      <c r="B119" s="15"/>
      <c r="C119" s="11"/>
      <c r="D119" s="7" t="s">
        <v>27</v>
      </c>
      <c r="E119" s="42" t="s">
        <v>96</v>
      </c>
      <c r="F119" s="43">
        <v>250</v>
      </c>
      <c r="G119" s="43">
        <v>11.9</v>
      </c>
      <c r="H119" s="43">
        <v>8.1</v>
      </c>
      <c r="I119" s="43">
        <v>20.5</v>
      </c>
      <c r="J119" s="43">
        <v>282</v>
      </c>
      <c r="K119" s="44">
        <v>201</v>
      </c>
      <c r="L119" s="43">
        <v>23.65</v>
      </c>
    </row>
    <row r="120" spans="1:12" ht="14.5">
      <c r="A120" s="14"/>
      <c r="B120" s="15"/>
      <c r="C120" s="11"/>
      <c r="D120" s="7" t="s">
        <v>28</v>
      </c>
      <c r="E120" s="42" t="s">
        <v>69</v>
      </c>
      <c r="F120" s="43">
        <v>200</v>
      </c>
      <c r="G120" s="43">
        <v>19.399999999999999</v>
      </c>
      <c r="H120" s="43">
        <v>18.2</v>
      </c>
      <c r="I120" s="43">
        <v>17.5</v>
      </c>
      <c r="J120" s="43">
        <v>205</v>
      </c>
      <c r="K120" s="44">
        <v>259</v>
      </c>
      <c r="L120" s="43">
        <v>39.659999999999997</v>
      </c>
    </row>
    <row r="121" spans="1:12" ht="14.5">
      <c r="A121" s="14"/>
      <c r="B121" s="15"/>
      <c r="C121" s="11"/>
      <c r="D121" s="7" t="s">
        <v>29</v>
      </c>
      <c r="E121" s="42"/>
      <c r="F121" s="43"/>
      <c r="G121" s="43"/>
      <c r="H121" s="43"/>
      <c r="I121" s="43"/>
      <c r="J121" s="43"/>
      <c r="K121" s="44"/>
      <c r="L121" s="43"/>
    </row>
    <row r="122" spans="1:12" ht="14.5">
      <c r="A122" s="14"/>
      <c r="B122" s="15"/>
      <c r="C122" s="11"/>
      <c r="D122" s="7" t="s">
        <v>30</v>
      </c>
      <c r="E122" s="42" t="s">
        <v>70</v>
      </c>
      <c r="F122" s="43">
        <v>200</v>
      </c>
      <c r="G122" s="43">
        <v>0.6</v>
      </c>
      <c r="H122" s="43"/>
      <c r="I122" s="43">
        <v>31.4</v>
      </c>
      <c r="J122" s="43">
        <v>94.2</v>
      </c>
      <c r="K122" s="44">
        <v>868</v>
      </c>
      <c r="L122" s="43">
        <v>2.2799999999999998</v>
      </c>
    </row>
    <row r="123" spans="1:12" ht="14.5">
      <c r="A123" s="14"/>
      <c r="B123" s="15"/>
      <c r="C123" s="11"/>
      <c r="D123" s="7" t="s">
        <v>80</v>
      </c>
      <c r="E123" s="42" t="s">
        <v>71</v>
      </c>
      <c r="F123" s="43">
        <v>70</v>
      </c>
      <c r="G123" s="43">
        <v>4.2</v>
      </c>
      <c r="H123" s="43">
        <v>0.7</v>
      </c>
      <c r="I123" s="43">
        <v>5.4</v>
      </c>
      <c r="J123" s="43">
        <v>158</v>
      </c>
      <c r="K123" s="44" t="s">
        <v>39</v>
      </c>
      <c r="L123" s="43">
        <v>4.07</v>
      </c>
    </row>
    <row r="124" spans="1:12" ht="14.5">
      <c r="A124" s="14"/>
      <c r="B124" s="15"/>
      <c r="C124" s="11"/>
      <c r="D124" s="7"/>
      <c r="E124" s="42"/>
      <c r="F124" s="43"/>
      <c r="G124" s="43"/>
      <c r="H124" s="43"/>
      <c r="I124" s="43"/>
      <c r="J124" s="43"/>
      <c r="K124" s="44"/>
      <c r="L124" s="43"/>
    </row>
    <row r="125" spans="1:12" ht="14.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4.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4.5">
      <c r="A127" s="16"/>
      <c r="B127" s="17"/>
      <c r="C127" s="8"/>
      <c r="D127" s="18" t="s">
        <v>31</v>
      </c>
      <c r="E127" s="9"/>
      <c r="F127" s="19">
        <f>SUM(F118:F126)</f>
        <v>780</v>
      </c>
      <c r="G127" s="19">
        <f t="shared" ref="G127:J127" si="44">SUM(G118:G126)</f>
        <v>40.300000000000004</v>
      </c>
      <c r="H127" s="19">
        <f t="shared" si="44"/>
        <v>35</v>
      </c>
      <c r="I127" s="19">
        <f t="shared" si="44"/>
        <v>93.4</v>
      </c>
      <c r="J127" s="19">
        <f t="shared" si="44"/>
        <v>781.6</v>
      </c>
      <c r="K127" s="25"/>
      <c r="L127" s="19">
        <f t="shared" ref="L127" si="45">SUM(L118:L126)</f>
        <v>79.63</v>
      </c>
    </row>
    <row r="128" spans="1:12" ht="15" thickBot="1">
      <c r="A128" s="33">
        <f>A111</f>
        <v>2</v>
      </c>
      <c r="B128" s="33">
        <f>B111</f>
        <v>2</v>
      </c>
      <c r="C128" s="76" t="s">
        <v>4</v>
      </c>
      <c r="D128" s="77"/>
      <c r="E128" s="58"/>
      <c r="F128" s="59">
        <f>F117+F127</f>
        <v>1360</v>
      </c>
      <c r="G128" s="59">
        <f>G117+G127</f>
        <v>54.970000000000006</v>
      </c>
      <c r="H128" s="59">
        <f>H117+H127</f>
        <v>49.8</v>
      </c>
      <c r="I128" s="59">
        <f>I117+I127</f>
        <v>191.1</v>
      </c>
      <c r="J128" s="59">
        <f>J117+J127</f>
        <v>1435.6</v>
      </c>
      <c r="K128" s="59"/>
      <c r="L128" s="59">
        <f t="shared" ref="L128" si="46">L117+L127</f>
        <v>149.63</v>
      </c>
    </row>
    <row r="129" spans="1:12" ht="14.5">
      <c r="A129" s="20">
        <v>2</v>
      </c>
      <c r="B129" s="21">
        <v>3</v>
      </c>
      <c r="C129" s="22" t="s">
        <v>20</v>
      </c>
      <c r="D129" s="5" t="s">
        <v>21</v>
      </c>
      <c r="E129" s="63" t="s">
        <v>72</v>
      </c>
      <c r="F129" s="64">
        <v>200</v>
      </c>
      <c r="G129" s="64">
        <v>4.3</v>
      </c>
      <c r="H129" s="64">
        <v>6.9</v>
      </c>
      <c r="I129" s="64">
        <v>23.8</v>
      </c>
      <c r="J129" s="64">
        <v>245</v>
      </c>
      <c r="K129" s="64">
        <v>302</v>
      </c>
      <c r="L129" s="64">
        <v>10.7</v>
      </c>
    </row>
    <row r="130" spans="1:12" ht="14.5">
      <c r="A130" s="23"/>
      <c r="B130" s="15"/>
      <c r="C130" s="11"/>
      <c r="D130" s="7" t="s">
        <v>22</v>
      </c>
      <c r="E130" s="63" t="s">
        <v>59</v>
      </c>
      <c r="F130" s="64">
        <v>200</v>
      </c>
      <c r="G130" s="64">
        <v>0.3</v>
      </c>
      <c r="H130" s="64"/>
      <c r="I130" s="64">
        <v>15.2</v>
      </c>
      <c r="J130" s="64">
        <v>60</v>
      </c>
      <c r="K130" s="64">
        <v>377</v>
      </c>
      <c r="L130" s="64">
        <v>3.45</v>
      </c>
    </row>
    <row r="131" spans="1:12" ht="15.75" customHeight="1">
      <c r="A131" s="23"/>
      <c r="B131" s="15"/>
      <c r="C131" s="11"/>
      <c r="D131" s="7" t="s">
        <v>23</v>
      </c>
      <c r="E131" s="63" t="s">
        <v>49</v>
      </c>
      <c r="F131" s="64">
        <v>50</v>
      </c>
      <c r="G131" s="64">
        <v>3.5</v>
      </c>
      <c r="H131" s="64">
        <v>0.6</v>
      </c>
      <c r="I131" s="64">
        <v>21.2</v>
      </c>
      <c r="J131" s="64">
        <v>121</v>
      </c>
      <c r="K131" s="64" t="s">
        <v>39</v>
      </c>
      <c r="L131" s="64">
        <v>3.4</v>
      </c>
    </row>
    <row r="132" spans="1:12" ht="14.5">
      <c r="A132" s="23"/>
      <c r="B132" s="15"/>
      <c r="C132" s="11"/>
      <c r="D132" s="7" t="s">
        <v>24</v>
      </c>
      <c r="E132" s="63" t="s">
        <v>24</v>
      </c>
      <c r="F132" s="64">
        <v>100</v>
      </c>
      <c r="G132" s="64">
        <v>0.4</v>
      </c>
      <c r="H132" s="64">
        <v>0.4</v>
      </c>
      <c r="I132" s="64">
        <v>9.8000000000000007</v>
      </c>
      <c r="J132" s="64">
        <v>90</v>
      </c>
      <c r="K132" s="64" t="s">
        <v>39</v>
      </c>
      <c r="L132" s="64">
        <v>44.3</v>
      </c>
    </row>
    <row r="133" spans="1:12" ht="14.5">
      <c r="A133" s="23"/>
      <c r="B133" s="15"/>
      <c r="C133" s="11"/>
      <c r="D133" s="6"/>
      <c r="E133" s="63" t="s">
        <v>51</v>
      </c>
      <c r="F133" s="64">
        <v>40</v>
      </c>
      <c r="G133" s="64">
        <v>2.2000000000000002</v>
      </c>
      <c r="H133" s="64">
        <v>18</v>
      </c>
      <c r="I133" s="64">
        <v>13.6</v>
      </c>
      <c r="J133" s="64">
        <v>130</v>
      </c>
      <c r="K133" s="64">
        <v>2</v>
      </c>
      <c r="L133" s="64">
        <v>8.15</v>
      </c>
    </row>
    <row r="134" spans="1:12" ht="14.5">
      <c r="A134" s="23"/>
      <c r="B134" s="15"/>
      <c r="C134" s="11"/>
      <c r="D134" s="6"/>
      <c r="E134" s="63"/>
      <c r="F134" s="64"/>
      <c r="G134" s="64"/>
      <c r="H134" s="64"/>
      <c r="I134" s="64"/>
      <c r="J134" s="64"/>
      <c r="K134" s="64"/>
      <c r="L134" s="64"/>
    </row>
    <row r="135" spans="1:12" ht="14.5">
      <c r="A135" s="24"/>
      <c r="B135" s="17"/>
      <c r="C135" s="8"/>
      <c r="D135" s="18" t="s">
        <v>31</v>
      </c>
      <c r="E135" s="63"/>
      <c r="F135" s="19">
        <f>SUM(F129:F134)</f>
        <v>590</v>
      </c>
      <c r="G135" s="19">
        <f t="shared" ref="G135:I135" si="47">SUM(G129:G134)</f>
        <v>10.7</v>
      </c>
      <c r="H135" s="19">
        <f t="shared" si="47"/>
        <v>25.9</v>
      </c>
      <c r="I135" s="19">
        <f t="shared" si="47"/>
        <v>83.6</v>
      </c>
      <c r="J135" s="19">
        <f t="shared" ref="J135" si="48">SUM(J129:J134)</f>
        <v>646</v>
      </c>
      <c r="K135" s="64"/>
      <c r="L135" s="64">
        <v>70</v>
      </c>
    </row>
    <row r="136" spans="1:12" ht="14.5">
      <c r="A136" s="26">
        <f>A129</f>
        <v>2</v>
      </c>
      <c r="B136" s="13">
        <f>B129</f>
        <v>3</v>
      </c>
      <c r="C136" s="10" t="s">
        <v>25</v>
      </c>
      <c r="D136" s="7" t="s">
        <v>26</v>
      </c>
      <c r="E136" s="63"/>
      <c r="F136" s="64"/>
      <c r="G136" s="64"/>
      <c r="H136" s="64"/>
      <c r="I136" s="64"/>
      <c r="J136" s="64"/>
      <c r="K136" s="64"/>
      <c r="L136" s="64"/>
    </row>
    <row r="137" spans="1:12" ht="14.5">
      <c r="A137" s="23"/>
      <c r="B137" s="15"/>
      <c r="C137" s="11"/>
      <c r="D137" s="7" t="s">
        <v>27</v>
      </c>
      <c r="E137" s="63" t="s">
        <v>73</v>
      </c>
      <c r="F137" s="64">
        <v>250</v>
      </c>
      <c r="G137" s="64">
        <v>6.1</v>
      </c>
      <c r="H137" s="64">
        <v>8.6999999999999993</v>
      </c>
      <c r="I137" s="64">
        <v>16.5</v>
      </c>
      <c r="J137" s="64">
        <v>198</v>
      </c>
      <c r="K137" s="64">
        <v>170</v>
      </c>
      <c r="L137" s="64">
        <v>25.78</v>
      </c>
    </row>
    <row r="138" spans="1:12" ht="14.5">
      <c r="A138" s="23"/>
      <c r="B138" s="15"/>
      <c r="C138" s="11"/>
      <c r="D138" s="7" t="s">
        <v>28</v>
      </c>
      <c r="E138" s="63" t="s">
        <v>61</v>
      </c>
      <c r="F138" s="64">
        <v>90</v>
      </c>
      <c r="G138" s="64">
        <v>7.8</v>
      </c>
      <c r="H138" s="64">
        <v>4.4000000000000004</v>
      </c>
      <c r="I138" s="64">
        <v>0.2</v>
      </c>
      <c r="J138" s="64">
        <v>102</v>
      </c>
      <c r="K138" s="64">
        <v>637</v>
      </c>
      <c r="L138" s="64">
        <v>28.52</v>
      </c>
    </row>
    <row r="139" spans="1:12" ht="14.5">
      <c r="A139" s="23"/>
      <c r="B139" s="15"/>
      <c r="C139" s="11"/>
      <c r="D139" s="7" t="s">
        <v>29</v>
      </c>
      <c r="E139" s="63" t="s">
        <v>93</v>
      </c>
      <c r="F139" s="64">
        <v>150</v>
      </c>
      <c r="G139" s="64">
        <v>8.4</v>
      </c>
      <c r="H139" s="64">
        <v>10.8</v>
      </c>
      <c r="I139" s="64">
        <v>41.2</v>
      </c>
      <c r="J139" s="64">
        <v>230</v>
      </c>
      <c r="K139" s="64">
        <v>171</v>
      </c>
      <c r="L139" s="64">
        <v>11.03</v>
      </c>
    </row>
    <row r="140" spans="1:12" ht="14.5">
      <c r="A140" s="23"/>
      <c r="B140" s="15"/>
      <c r="C140" s="11"/>
      <c r="D140" s="7" t="s">
        <v>30</v>
      </c>
      <c r="E140" s="63" t="s">
        <v>95</v>
      </c>
      <c r="F140" s="64">
        <v>200</v>
      </c>
      <c r="G140" s="64">
        <v>0.2</v>
      </c>
      <c r="H140" s="64">
        <v>2</v>
      </c>
      <c r="I140" s="64">
        <v>15</v>
      </c>
      <c r="J140" s="64">
        <v>116</v>
      </c>
      <c r="K140" s="64">
        <v>951</v>
      </c>
      <c r="L140" s="64">
        <v>4.83</v>
      </c>
    </row>
    <row r="141" spans="1:12" ht="14.5">
      <c r="A141" s="23"/>
      <c r="B141" s="15"/>
      <c r="C141" s="11"/>
      <c r="D141" s="7" t="s">
        <v>80</v>
      </c>
      <c r="E141" s="63" t="s">
        <v>71</v>
      </c>
      <c r="F141" s="64">
        <v>70</v>
      </c>
      <c r="G141" s="64">
        <v>4.2</v>
      </c>
      <c r="H141" s="64">
        <v>0.7</v>
      </c>
      <c r="I141" s="64">
        <v>25.4</v>
      </c>
      <c r="J141" s="64">
        <v>158</v>
      </c>
      <c r="K141" s="64" t="s">
        <v>39</v>
      </c>
      <c r="L141" s="64">
        <v>4.67</v>
      </c>
    </row>
    <row r="142" spans="1:12" ht="14.5">
      <c r="A142" s="23"/>
      <c r="B142" s="15"/>
      <c r="C142" s="11"/>
      <c r="D142" s="7"/>
      <c r="E142" s="63"/>
      <c r="F142" s="64"/>
      <c r="G142" s="64"/>
      <c r="H142" s="64"/>
      <c r="I142" s="64"/>
      <c r="J142" s="64"/>
      <c r="K142" s="64"/>
      <c r="L142" s="64"/>
    </row>
    <row r="143" spans="1:12" ht="14.5">
      <c r="A143" s="23"/>
      <c r="B143" s="15"/>
      <c r="C143" s="11"/>
      <c r="D143" s="6"/>
      <c r="E143" s="63"/>
      <c r="F143" s="64"/>
      <c r="G143" s="64"/>
      <c r="H143" s="64"/>
      <c r="I143" s="64"/>
      <c r="J143" s="64"/>
      <c r="K143" s="64"/>
      <c r="L143" s="64"/>
    </row>
    <row r="144" spans="1:12" ht="14.5">
      <c r="A144" s="23"/>
      <c r="B144" s="15"/>
      <c r="C144" s="11"/>
      <c r="D144" s="6"/>
      <c r="E144" s="63"/>
      <c r="F144" s="64"/>
      <c r="G144" s="64"/>
      <c r="H144" s="64"/>
      <c r="I144" s="64"/>
      <c r="J144" s="64"/>
      <c r="K144" s="64"/>
      <c r="L144" s="64"/>
    </row>
    <row r="145" spans="1:12" ht="14.5">
      <c r="A145" s="24"/>
      <c r="B145" s="17"/>
      <c r="C145" s="8"/>
      <c r="D145" s="18" t="s">
        <v>31</v>
      </c>
      <c r="E145" s="63"/>
      <c r="F145" s="19">
        <f>SUM(F136:F144)</f>
        <v>760</v>
      </c>
      <c r="G145" s="19">
        <f t="shared" ref="G145:J145" si="49">SUM(G136:G144)</f>
        <v>26.699999999999996</v>
      </c>
      <c r="H145" s="19">
        <f t="shared" si="49"/>
        <v>26.599999999999998</v>
      </c>
      <c r="I145" s="19">
        <f t="shared" si="49"/>
        <v>98.300000000000011</v>
      </c>
      <c r="J145" s="19">
        <f t="shared" si="49"/>
        <v>804</v>
      </c>
      <c r="K145" s="64"/>
      <c r="L145" s="64">
        <f>L136+L137+L138+L139+L140+L141</f>
        <v>74.83</v>
      </c>
    </row>
    <row r="146" spans="1:12" ht="15" thickBot="1">
      <c r="A146" s="29">
        <f>A129</f>
        <v>2</v>
      </c>
      <c r="B146" s="30">
        <f>B129</f>
        <v>3</v>
      </c>
      <c r="C146" s="76" t="s">
        <v>4</v>
      </c>
      <c r="D146" s="77"/>
      <c r="E146" s="69"/>
      <c r="F146" s="70">
        <f>SUM(F137:F145)</f>
        <v>1520</v>
      </c>
      <c r="G146" s="70">
        <f t="shared" ref="G146:I146" si="50">SUM(G137:G145)</f>
        <v>53.399999999999991</v>
      </c>
      <c r="H146" s="70">
        <f t="shared" si="50"/>
        <v>53.199999999999996</v>
      </c>
      <c r="I146" s="70">
        <f t="shared" si="50"/>
        <v>196.60000000000002</v>
      </c>
      <c r="J146" s="59">
        <f>J135+J145</f>
        <v>1450</v>
      </c>
      <c r="K146" s="71"/>
      <c r="L146" s="71">
        <v>149</v>
      </c>
    </row>
    <row r="147" spans="1:12" ht="14.5">
      <c r="A147" s="20">
        <v>2</v>
      </c>
      <c r="B147" s="21">
        <v>4</v>
      </c>
      <c r="C147" s="22" t="s">
        <v>20</v>
      </c>
      <c r="D147" s="5" t="s">
        <v>21</v>
      </c>
      <c r="E147" s="60" t="s">
        <v>74</v>
      </c>
      <c r="F147" s="61">
        <v>150</v>
      </c>
      <c r="G147" s="61">
        <v>4.3</v>
      </c>
      <c r="H147" s="61">
        <v>6.9</v>
      </c>
      <c r="I147" s="61">
        <v>23.8</v>
      </c>
      <c r="J147" s="61">
        <v>191</v>
      </c>
      <c r="K147" s="62">
        <v>302</v>
      </c>
      <c r="L147" s="61">
        <v>10.08</v>
      </c>
    </row>
    <row r="148" spans="1:12" ht="14.5">
      <c r="A148" s="23"/>
      <c r="B148" s="15"/>
      <c r="C148" s="11"/>
      <c r="D148" s="7" t="s">
        <v>22</v>
      </c>
      <c r="E148" s="42" t="s">
        <v>75</v>
      </c>
      <c r="F148" s="43">
        <v>200</v>
      </c>
      <c r="G148" s="43">
        <v>4.9000000000000004</v>
      </c>
      <c r="H148" s="43">
        <v>5</v>
      </c>
      <c r="I148" s="43">
        <v>32.5</v>
      </c>
      <c r="J148" s="43">
        <v>145.19999999999999</v>
      </c>
      <c r="K148" s="44">
        <v>959</v>
      </c>
      <c r="L148" s="43">
        <v>6.67</v>
      </c>
    </row>
    <row r="149" spans="1:12" ht="14.5">
      <c r="A149" s="23"/>
      <c r="B149" s="15"/>
      <c r="C149" s="11"/>
      <c r="D149" s="7" t="s">
        <v>23</v>
      </c>
      <c r="E149" s="42" t="s">
        <v>49</v>
      </c>
      <c r="F149" s="43">
        <v>50</v>
      </c>
      <c r="G149" s="43">
        <v>3.5</v>
      </c>
      <c r="H149" s="43">
        <v>0.6</v>
      </c>
      <c r="I149" s="43">
        <v>21.2</v>
      </c>
      <c r="J149" s="43">
        <v>121</v>
      </c>
      <c r="K149" s="44" t="s">
        <v>39</v>
      </c>
      <c r="L149" s="43">
        <v>3.4</v>
      </c>
    </row>
    <row r="150" spans="1:12" ht="14.5">
      <c r="A150" s="23"/>
      <c r="B150" s="15"/>
      <c r="C150" s="11"/>
      <c r="D150" s="7" t="s">
        <v>24</v>
      </c>
      <c r="E150" s="42" t="s">
        <v>24</v>
      </c>
      <c r="F150" s="43">
        <v>100</v>
      </c>
      <c r="G150" s="43">
        <v>0.4</v>
      </c>
      <c r="H150" s="43">
        <v>0.4</v>
      </c>
      <c r="I150" s="43">
        <v>9.8000000000000007</v>
      </c>
      <c r="J150" s="43">
        <v>90</v>
      </c>
      <c r="K150" s="44" t="s">
        <v>39</v>
      </c>
      <c r="L150" s="43">
        <v>49.85</v>
      </c>
    </row>
    <row r="151" spans="1:12" ht="14.5">
      <c r="A151" s="23"/>
      <c r="B151" s="15"/>
      <c r="C151" s="11"/>
      <c r="D151" s="6"/>
      <c r="E151" s="42"/>
      <c r="F151" s="43"/>
      <c r="G151" s="43"/>
      <c r="H151" s="43"/>
      <c r="I151" s="43"/>
      <c r="J151" s="43"/>
      <c r="K151" s="44"/>
      <c r="L151" s="43"/>
    </row>
    <row r="152" spans="1:12" ht="14.5">
      <c r="A152" s="23"/>
      <c r="B152" s="15"/>
      <c r="C152" s="11"/>
      <c r="D152" s="6"/>
      <c r="E152" s="42"/>
      <c r="F152" s="43"/>
      <c r="G152" s="43"/>
      <c r="H152" s="43"/>
      <c r="I152" s="43"/>
      <c r="J152" s="43"/>
      <c r="K152" s="44"/>
      <c r="L152" s="43"/>
    </row>
    <row r="153" spans="1:12" ht="14.5">
      <c r="A153" s="24"/>
      <c r="B153" s="17"/>
      <c r="C153" s="8"/>
      <c r="D153" s="18" t="s">
        <v>31</v>
      </c>
      <c r="E153" s="9"/>
      <c r="F153" s="19">
        <f>SUM(F147:F152)</f>
        <v>500</v>
      </c>
      <c r="G153" s="19">
        <f t="shared" ref="G153:J153" si="51">SUM(G147:G152)</f>
        <v>13.1</v>
      </c>
      <c r="H153" s="19">
        <f t="shared" si="51"/>
        <v>12.9</v>
      </c>
      <c r="I153" s="19">
        <f t="shared" si="51"/>
        <v>87.3</v>
      </c>
      <c r="J153" s="19">
        <f t="shared" si="51"/>
        <v>547.20000000000005</v>
      </c>
      <c r="K153" s="25"/>
      <c r="L153" s="19">
        <f t="shared" ref="L153" si="52">SUM(L147:L152)</f>
        <v>70</v>
      </c>
    </row>
    <row r="154" spans="1:12" ht="14.5">
      <c r="A154" s="26">
        <f>A147</f>
        <v>2</v>
      </c>
      <c r="B154" s="13">
        <f>B147</f>
        <v>4</v>
      </c>
      <c r="C154" s="10" t="s">
        <v>25</v>
      </c>
      <c r="D154" s="7" t="s">
        <v>26</v>
      </c>
      <c r="E154" s="42"/>
      <c r="F154" s="43"/>
      <c r="G154" s="43"/>
      <c r="H154" s="43"/>
      <c r="I154" s="43"/>
      <c r="J154" s="43"/>
      <c r="K154" s="44"/>
      <c r="L154" s="43"/>
    </row>
    <row r="155" spans="1:12" ht="14.5">
      <c r="A155" s="23"/>
      <c r="B155" s="15"/>
      <c r="C155" s="11"/>
      <c r="D155" s="7" t="s">
        <v>27</v>
      </c>
      <c r="E155" s="42" t="s">
        <v>76</v>
      </c>
      <c r="F155" s="43">
        <v>250</v>
      </c>
      <c r="G155" s="43">
        <v>9.9</v>
      </c>
      <c r="H155" s="43">
        <v>8</v>
      </c>
      <c r="I155" s="43">
        <v>14.3</v>
      </c>
      <c r="J155" s="43">
        <v>283</v>
      </c>
      <c r="K155" s="44">
        <v>206</v>
      </c>
      <c r="L155" s="43">
        <v>29.01</v>
      </c>
    </row>
    <row r="156" spans="1:12" ht="14.5">
      <c r="A156" s="23"/>
      <c r="B156" s="15"/>
      <c r="C156" s="11"/>
      <c r="D156" s="7" t="s">
        <v>28</v>
      </c>
      <c r="E156" s="42" t="s">
        <v>77</v>
      </c>
      <c r="F156" s="43">
        <v>90</v>
      </c>
      <c r="G156" s="43">
        <v>11.6</v>
      </c>
      <c r="H156" s="43">
        <v>9.1</v>
      </c>
      <c r="I156" s="43">
        <v>2.5</v>
      </c>
      <c r="J156" s="43">
        <v>109</v>
      </c>
      <c r="K156" s="44">
        <v>377</v>
      </c>
      <c r="L156" s="43">
        <v>36.43</v>
      </c>
    </row>
    <row r="157" spans="1:12" ht="14.5">
      <c r="A157" s="23"/>
      <c r="B157" s="15"/>
      <c r="C157" s="11"/>
      <c r="D157" s="7" t="s">
        <v>29</v>
      </c>
      <c r="E157" s="42" t="s">
        <v>65</v>
      </c>
      <c r="F157" s="43">
        <v>150</v>
      </c>
      <c r="G157" s="43">
        <v>5.3</v>
      </c>
      <c r="H157" s="43">
        <v>6.2</v>
      </c>
      <c r="I157" s="43">
        <v>35.299999999999997</v>
      </c>
      <c r="J157" s="43">
        <v>121</v>
      </c>
      <c r="K157" s="44">
        <v>202</v>
      </c>
      <c r="L157" s="43">
        <v>6.95</v>
      </c>
    </row>
    <row r="158" spans="1:12" ht="14.5">
      <c r="A158" s="23"/>
      <c r="B158" s="15"/>
      <c r="C158" s="11"/>
      <c r="D158" s="7" t="s">
        <v>22</v>
      </c>
      <c r="E158" s="42" t="s">
        <v>66</v>
      </c>
      <c r="F158" s="43">
        <v>200</v>
      </c>
      <c r="G158" s="43">
        <v>0.2</v>
      </c>
      <c r="H158" s="43"/>
      <c r="I158" s="43">
        <v>15</v>
      </c>
      <c r="J158" s="43">
        <v>58</v>
      </c>
      <c r="K158" s="44">
        <v>376</v>
      </c>
      <c r="L158" s="43">
        <v>2.57</v>
      </c>
    </row>
    <row r="159" spans="1:12" ht="14.5">
      <c r="A159" s="23"/>
      <c r="B159" s="15"/>
      <c r="C159" s="11"/>
      <c r="D159" s="7" t="s">
        <v>80</v>
      </c>
      <c r="E159" s="42" t="s">
        <v>71</v>
      </c>
      <c r="F159" s="43">
        <v>70</v>
      </c>
      <c r="G159" s="43">
        <v>4.2</v>
      </c>
      <c r="H159" s="43">
        <v>0.7</v>
      </c>
      <c r="I159" s="43">
        <v>25.4</v>
      </c>
      <c r="J159" s="43">
        <v>158</v>
      </c>
      <c r="K159" s="44" t="s">
        <v>39</v>
      </c>
      <c r="L159" s="43">
        <v>4.07</v>
      </c>
    </row>
    <row r="160" spans="1:12" ht="14.5">
      <c r="A160" s="23"/>
      <c r="B160" s="15"/>
      <c r="C160" s="11"/>
      <c r="D160" s="7"/>
      <c r="E160" s="42" t="s">
        <v>24</v>
      </c>
      <c r="F160" s="43">
        <v>100</v>
      </c>
      <c r="G160" s="43">
        <v>0.4</v>
      </c>
      <c r="H160" s="43">
        <v>0.4</v>
      </c>
      <c r="I160" s="43">
        <v>9.8000000000000007</v>
      </c>
      <c r="J160" s="43">
        <v>90</v>
      </c>
      <c r="K160" s="44" t="s">
        <v>39</v>
      </c>
      <c r="L160" s="43"/>
    </row>
    <row r="161" spans="1:12" ht="14.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4.5">
      <c r="A162" s="23"/>
      <c r="B162" s="15"/>
      <c r="C162" s="11"/>
      <c r="D162" s="6"/>
      <c r="E162" s="42"/>
      <c r="F162" s="43"/>
      <c r="G162" s="43"/>
      <c r="H162" s="43"/>
      <c r="I162" s="43"/>
      <c r="J162" s="43"/>
      <c r="K162" s="44"/>
      <c r="L162" s="43"/>
    </row>
    <row r="163" spans="1:12" ht="14.5">
      <c r="A163" s="24"/>
      <c r="B163" s="17"/>
      <c r="C163" s="8"/>
      <c r="D163" s="18" t="s">
        <v>31</v>
      </c>
      <c r="E163" s="9"/>
      <c r="F163" s="19">
        <f>SUM(F154:F162)</f>
        <v>860</v>
      </c>
      <c r="G163" s="19">
        <f t="shared" ref="G163:J163" si="53">SUM(G154:G162)</f>
        <v>31.599999999999998</v>
      </c>
      <c r="H163" s="19">
        <f t="shared" si="53"/>
        <v>24.4</v>
      </c>
      <c r="I163" s="19">
        <f t="shared" si="53"/>
        <v>102.3</v>
      </c>
      <c r="J163" s="19">
        <f t="shared" si="53"/>
        <v>819</v>
      </c>
      <c r="K163" s="25"/>
      <c r="L163" s="19">
        <f t="shared" ref="L163" si="54">SUM(L154:L162)</f>
        <v>79.03</v>
      </c>
    </row>
    <row r="164" spans="1:12" ht="14.5">
      <c r="A164" s="29">
        <f>A147</f>
        <v>2</v>
      </c>
      <c r="B164" s="30">
        <f>B147</f>
        <v>4</v>
      </c>
      <c r="C164" s="76" t="s">
        <v>4</v>
      </c>
      <c r="D164" s="77"/>
      <c r="E164" s="31"/>
      <c r="F164" s="32">
        <f>F153+F163</f>
        <v>1360</v>
      </c>
      <c r="G164" s="32">
        <f t="shared" ref="G164" si="55">G153+G163</f>
        <v>44.699999999999996</v>
      </c>
      <c r="H164" s="32">
        <f t="shared" ref="H164" si="56">H153+H163</f>
        <v>37.299999999999997</v>
      </c>
      <c r="I164" s="32">
        <f t="shared" ref="I164" si="57">I153+I163</f>
        <v>189.6</v>
      </c>
      <c r="J164" s="32">
        <f t="shared" ref="J164:L164" si="58">J153+J163</f>
        <v>1366.2</v>
      </c>
      <c r="K164" s="32"/>
      <c r="L164" s="32">
        <f t="shared" si="58"/>
        <v>149.03</v>
      </c>
    </row>
    <row r="165" spans="1:12" ht="14.5">
      <c r="A165" s="20">
        <v>2</v>
      </c>
      <c r="B165" s="21">
        <v>5</v>
      </c>
      <c r="C165" s="22" t="s">
        <v>20</v>
      </c>
      <c r="D165" s="5" t="s">
        <v>21</v>
      </c>
      <c r="E165" s="39" t="s">
        <v>97</v>
      </c>
      <c r="F165" s="40">
        <v>200</v>
      </c>
      <c r="G165" s="40">
        <v>5.7</v>
      </c>
      <c r="H165" s="40">
        <v>9.1999999999999993</v>
      </c>
      <c r="I165" s="40">
        <v>31.7</v>
      </c>
      <c r="J165" s="40">
        <v>145</v>
      </c>
      <c r="K165" s="41">
        <v>302</v>
      </c>
      <c r="L165" s="40">
        <v>12.98</v>
      </c>
    </row>
    <row r="166" spans="1:12" ht="14.5">
      <c r="A166" s="23"/>
      <c r="B166" s="15"/>
      <c r="C166" s="11"/>
      <c r="D166" s="7" t="s">
        <v>30</v>
      </c>
      <c r="E166" s="42" t="s">
        <v>38</v>
      </c>
      <c r="F166" s="43">
        <v>200</v>
      </c>
      <c r="G166" s="43">
        <v>1.4</v>
      </c>
      <c r="H166" s="43"/>
      <c r="I166" s="43">
        <v>25.6</v>
      </c>
      <c r="J166" s="43">
        <v>108</v>
      </c>
      <c r="K166" s="44" t="s">
        <v>39</v>
      </c>
      <c r="L166" s="43">
        <v>19</v>
      </c>
    </row>
    <row r="167" spans="1:12" ht="14.5">
      <c r="A167" s="23"/>
      <c r="B167" s="15"/>
      <c r="C167" s="11"/>
      <c r="D167" s="7" t="s">
        <v>23</v>
      </c>
      <c r="E167" s="42" t="s">
        <v>49</v>
      </c>
      <c r="F167" s="43">
        <v>50</v>
      </c>
      <c r="G167" s="43">
        <v>3.5</v>
      </c>
      <c r="H167" s="43">
        <v>0.6</v>
      </c>
      <c r="I167" s="43">
        <v>21.2</v>
      </c>
      <c r="J167" s="43">
        <v>121</v>
      </c>
      <c r="K167" s="44" t="s">
        <v>39</v>
      </c>
      <c r="L167" s="43">
        <v>3.4</v>
      </c>
    </row>
    <row r="168" spans="1:12" ht="14.5">
      <c r="A168" s="23"/>
      <c r="B168" s="15"/>
      <c r="C168" s="11"/>
      <c r="D168" s="7"/>
      <c r="E168" s="42" t="s">
        <v>63</v>
      </c>
      <c r="F168" s="43">
        <v>20</v>
      </c>
      <c r="G168" s="43">
        <v>9.1999999999999993</v>
      </c>
      <c r="H168" s="43">
        <v>8.9</v>
      </c>
      <c r="I168" s="43">
        <v>14.6</v>
      </c>
      <c r="J168" s="43">
        <v>48.8</v>
      </c>
      <c r="K168" s="44">
        <v>15</v>
      </c>
      <c r="L168" s="43">
        <v>13.45</v>
      </c>
    </row>
    <row r="169" spans="1:12" ht="14.5">
      <c r="A169" s="23"/>
      <c r="B169" s="15"/>
      <c r="C169" s="11"/>
      <c r="D169" s="6"/>
      <c r="E169" s="42" t="s">
        <v>54</v>
      </c>
      <c r="F169" s="43">
        <v>30</v>
      </c>
      <c r="G169" s="43">
        <v>5.07</v>
      </c>
      <c r="H169" s="43">
        <v>5.4</v>
      </c>
      <c r="I169" s="43">
        <v>14.6</v>
      </c>
      <c r="J169" s="43">
        <v>82</v>
      </c>
      <c r="K169" s="44" t="s">
        <v>39</v>
      </c>
      <c r="L169" s="43">
        <v>21.17</v>
      </c>
    </row>
    <row r="170" spans="1:12" ht="14.5">
      <c r="A170" s="23"/>
      <c r="B170" s="15"/>
      <c r="C170" s="11"/>
      <c r="D170" s="6"/>
      <c r="E170" s="42"/>
      <c r="F170" s="43"/>
      <c r="G170" s="43"/>
      <c r="H170" s="43"/>
      <c r="I170" s="43"/>
      <c r="J170" s="43"/>
      <c r="K170" s="44"/>
      <c r="L170" s="43"/>
    </row>
    <row r="171" spans="1:12" ht="15.75" customHeight="1">
      <c r="A171" s="24"/>
      <c r="B171" s="17"/>
      <c r="C171" s="8"/>
      <c r="D171" s="18" t="s">
        <v>31</v>
      </c>
      <c r="E171" s="9"/>
      <c r="F171" s="19">
        <f>SUM(F165:F170)</f>
        <v>500</v>
      </c>
      <c r="G171" s="19">
        <f t="shared" ref="G171:J171" si="59">SUM(G165:G170)</f>
        <v>24.869999999999997</v>
      </c>
      <c r="H171" s="19">
        <f t="shared" si="59"/>
        <v>24.1</v>
      </c>
      <c r="I171" s="19">
        <f t="shared" si="59"/>
        <v>107.69999999999999</v>
      </c>
      <c r="J171" s="19">
        <f t="shared" si="59"/>
        <v>504.8</v>
      </c>
      <c r="K171" s="25"/>
      <c r="L171" s="19">
        <f t="shared" ref="L171" si="60">SUM(L165:L170)</f>
        <v>70</v>
      </c>
    </row>
    <row r="172" spans="1:12" ht="14.5">
      <c r="A172" s="26">
        <f>A165</f>
        <v>2</v>
      </c>
      <c r="B172" s="13">
        <f>B165</f>
        <v>5</v>
      </c>
      <c r="C172" s="10" t="s">
        <v>25</v>
      </c>
      <c r="D172" s="7" t="s">
        <v>26</v>
      </c>
      <c r="E172" s="42" t="s">
        <v>98</v>
      </c>
      <c r="F172" s="43">
        <v>60</v>
      </c>
      <c r="G172" s="43">
        <v>1.1000000000000001</v>
      </c>
      <c r="H172" s="43">
        <v>0.2</v>
      </c>
      <c r="I172" s="43">
        <v>5.6</v>
      </c>
      <c r="J172" s="43">
        <v>50</v>
      </c>
      <c r="K172" s="44">
        <v>74</v>
      </c>
      <c r="L172" s="43">
        <v>7.93</v>
      </c>
    </row>
    <row r="173" spans="1:12" ht="14.5">
      <c r="A173" s="23"/>
      <c r="B173" s="15"/>
      <c r="C173" s="11"/>
      <c r="D173" s="7" t="s">
        <v>27</v>
      </c>
      <c r="E173" s="42" t="s">
        <v>60</v>
      </c>
      <c r="F173" s="43">
        <v>250</v>
      </c>
      <c r="G173" s="43">
        <v>11.9</v>
      </c>
      <c r="H173" s="43">
        <v>8.1</v>
      </c>
      <c r="I173" s="43">
        <v>20.5</v>
      </c>
      <c r="J173" s="43">
        <v>182</v>
      </c>
      <c r="K173" s="44">
        <v>208</v>
      </c>
      <c r="L173" s="43">
        <v>24.65</v>
      </c>
    </row>
    <row r="174" spans="1:12" ht="14.5">
      <c r="A174" s="23"/>
      <c r="B174" s="15"/>
      <c r="C174" s="11"/>
      <c r="D174" s="7" t="s">
        <v>28</v>
      </c>
      <c r="E174" s="42" t="s">
        <v>78</v>
      </c>
      <c r="F174" s="43">
        <v>200</v>
      </c>
      <c r="G174" s="43">
        <v>5.8</v>
      </c>
      <c r="H174" s="43">
        <v>15.7</v>
      </c>
      <c r="I174" s="43">
        <v>65.3</v>
      </c>
      <c r="J174" s="43">
        <v>288</v>
      </c>
      <c r="K174" s="44">
        <v>265</v>
      </c>
      <c r="L174" s="43">
        <v>40.700000000000003</v>
      </c>
    </row>
    <row r="175" spans="1:12" ht="14.5">
      <c r="A175" s="23"/>
      <c r="B175" s="15"/>
      <c r="C175" s="11"/>
      <c r="D175" s="7" t="s">
        <v>29</v>
      </c>
      <c r="E175" s="42"/>
      <c r="F175" s="43"/>
      <c r="G175" s="43"/>
      <c r="H175" s="43"/>
      <c r="I175" s="43"/>
      <c r="J175" s="43"/>
      <c r="K175" s="44"/>
      <c r="L175" s="43"/>
    </row>
    <row r="176" spans="1:12" ht="14.5">
      <c r="A176" s="23"/>
      <c r="B176" s="15"/>
      <c r="C176" s="11"/>
      <c r="D176" s="7" t="s">
        <v>30</v>
      </c>
      <c r="E176" s="42" t="s">
        <v>70</v>
      </c>
      <c r="F176" s="43">
        <v>200</v>
      </c>
      <c r="G176" s="43">
        <v>0.2</v>
      </c>
      <c r="H176" s="43"/>
      <c r="I176" s="43">
        <v>15</v>
      </c>
      <c r="J176" s="43">
        <v>94.2</v>
      </c>
      <c r="K176" s="44">
        <v>868</v>
      </c>
      <c r="L176" s="43">
        <v>2.2799999999999998</v>
      </c>
    </row>
    <row r="177" spans="1:12" ht="14.5">
      <c r="A177" s="23"/>
      <c r="B177" s="15"/>
      <c r="C177" s="11"/>
      <c r="D177" s="7" t="s">
        <v>80</v>
      </c>
      <c r="E177" s="42" t="s">
        <v>71</v>
      </c>
      <c r="F177" s="43">
        <v>70</v>
      </c>
      <c r="G177" s="43">
        <v>4.2</v>
      </c>
      <c r="H177" s="43">
        <v>0.7</v>
      </c>
      <c r="I177" s="43">
        <v>25.4</v>
      </c>
      <c r="J177" s="43">
        <v>158</v>
      </c>
      <c r="K177" s="44" t="s">
        <v>39</v>
      </c>
      <c r="L177" s="43">
        <v>4.07</v>
      </c>
    </row>
    <row r="178" spans="1:12" ht="14.5">
      <c r="A178" s="23"/>
      <c r="B178" s="15"/>
      <c r="C178" s="11"/>
      <c r="D178" s="7"/>
      <c r="E178" s="42"/>
      <c r="F178" s="43"/>
      <c r="G178" s="43"/>
      <c r="H178" s="43"/>
      <c r="I178" s="43"/>
      <c r="J178" s="43"/>
      <c r="K178" s="44"/>
      <c r="L178" s="43"/>
    </row>
    <row r="179" spans="1:12" ht="14.5">
      <c r="A179" s="23"/>
      <c r="B179" s="15"/>
      <c r="C179" s="11"/>
      <c r="D179" s="6"/>
      <c r="E179" s="42"/>
      <c r="F179" s="43"/>
      <c r="G179" s="43"/>
      <c r="H179" s="43"/>
      <c r="I179" s="43"/>
      <c r="J179" s="43"/>
      <c r="K179" s="44"/>
      <c r="L179" s="43"/>
    </row>
    <row r="180" spans="1:12" ht="14.5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4.5">
      <c r="A181" s="24"/>
      <c r="B181" s="17"/>
      <c r="C181" s="8"/>
      <c r="D181" s="18" t="s">
        <v>31</v>
      </c>
      <c r="E181" s="9"/>
      <c r="F181" s="19">
        <f>SUM(F172:F180)</f>
        <v>780</v>
      </c>
      <c r="G181" s="19">
        <f t="shared" ref="G181:J181" si="61">SUM(G172:G180)</f>
        <v>23.2</v>
      </c>
      <c r="H181" s="19">
        <f t="shared" si="61"/>
        <v>24.7</v>
      </c>
      <c r="I181" s="19">
        <f t="shared" si="61"/>
        <v>131.80000000000001</v>
      </c>
      <c r="J181" s="19">
        <f t="shared" si="61"/>
        <v>772.2</v>
      </c>
      <c r="K181" s="25"/>
      <c r="L181" s="19">
        <f t="shared" ref="L181" si="62">SUM(L172:L180)</f>
        <v>79.63</v>
      </c>
    </row>
    <row r="182" spans="1:12" ht="14.5">
      <c r="A182" s="29">
        <f>A165</f>
        <v>2</v>
      </c>
      <c r="B182" s="30">
        <f>B165</f>
        <v>5</v>
      </c>
      <c r="C182" s="76" t="s">
        <v>4</v>
      </c>
      <c r="D182" s="77"/>
      <c r="E182" s="31"/>
      <c r="F182" s="32">
        <f>F171+F181</f>
        <v>1280</v>
      </c>
      <c r="G182" s="32">
        <f t="shared" ref="G182" si="63">G171+G181</f>
        <v>48.069999999999993</v>
      </c>
      <c r="H182" s="32">
        <f t="shared" ref="H182" si="64">H171+H181</f>
        <v>48.8</v>
      </c>
      <c r="I182" s="32">
        <f t="shared" ref="I182" si="65">I171+I181</f>
        <v>239.5</v>
      </c>
      <c r="J182" s="32">
        <f t="shared" ref="J182:L182" si="66">J171+J181</f>
        <v>1277</v>
      </c>
      <c r="K182" s="32"/>
      <c r="L182" s="32">
        <f t="shared" si="66"/>
        <v>149.63</v>
      </c>
    </row>
    <row r="183" spans="1:12" ht="13">
      <c r="A183" s="27"/>
      <c r="B183" s="28"/>
      <c r="C183" s="78" t="s">
        <v>5</v>
      </c>
      <c r="D183" s="78"/>
      <c r="E183" s="78"/>
      <c r="F183" s="34" t="e">
        <f>(F22+F40+F57+F74+F92+#REF!+F110+F128+F164+F182)/(IF(F22=0,0,1)+IF(F40=0,0,1)+IF(F57=0,0,1)+IF(F74=0,0,1)+IF(F92=0,0,1)+IF(#REF!=0,0,1)+IF(F110=0,0,1)+IF(F128=0,0,1)+IF(F164=0,0,1)+IF(F182=0,0,1))</f>
        <v>#REF!</v>
      </c>
      <c r="G183" s="34" t="e">
        <f>(G22+G40+G57+G74+G92+#REF!+G110+G128+G164+G182)/(IF(G22=0,0,1)+IF(G40=0,0,1)+IF(G57=0,0,1)+IF(G74=0,0,1)+IF(G92=0,0,1)+IF(#REF!=0,0,1)+IF(G110=0,0,1)+IF(G128=0,0,1)+IF(G164=0,0,1)+IF(G182=0,0,1))</f>
        <v>#REF!</v>
      </c>
      <c r="H183" s="34" t="e">
        <f>(H22+H40+H57+H74+H92+#REF!+H110+H128+H164+H182)/(IF(H22=0,0,1)+IF(H40=0,0,1)+IF(H57=0,0,1)+IF(H74=0,0,1)+IF(H92=0,0,1)+IF(#REF!=0,0,1)+IF(H110=0,0,1)+IF(H128=0,0,1)+IF(H164=0,0,1)+IF(H182=0,0,1))</f>
        <v>#REF!</v>
      </c>
      <c r="I183" s="34" t="e">
        <f>(I22+I40+I57+I74+I92+#REF!+I110+I128+I164+I182)/(IF(I22=0,0,1)+IF(I40=0,0,1)+IF(I57=0,0,1)+IF(I74=0,0,1)+IF(I92=0,0,1)+IF(#REF!=0,0,1)+IF(I110=0,0,1)+IF(I128=0,0,1)+IF(I164=0,0,1)+IF(I182=0,0,1))</f>
        <v>#REF!</v>
      </c>
      <c r="J183" s="34" t="e">
        <f>(J22+J40+J57+J74+J92+#REF!+J110+J128+J164+J182)/(IF(J22=0,0,1)+IF(J40=0,0,1)+IF(J57=0,0,1)+IF(J74=0,0,1)+IF(J92=0,0,1)+IF(#REF!=0,0,1)+IF(J110=0,0,1)+IF(J128=0,0,1)+IF(J164=0,0,1)+IF(J182=0,0,1))</f>
        <v>#REF!</v>
      </c>
      <c r="K183" s="34"/>
      <c r="L183" s="34" t="e">
        <f>(L22+L40+L57+L74+L92+#REF!+L110+L128+L164+L182)/(IF(L22=0,0,1)+IF(L40=0,0,1)+IF(L57=0,0,1)+IF(L74=0,0,1)+IF(L92=0,0,1)+IF(#REF!=0,0,1)+IF(L110=0,0,1)+IF(L128=0,0,1)+IF(L164=0,0,1)+IF(L182=0,0,1))</f>
        <v>#REF!</v>
      </c>
    </row>
  </sheetData>
  <mergeCells count="14">
    <mergeCell ref="C74:D74"/>
    <mergeCell ref="C92:D92"/>
    <mergeCell ref="C22:D22"/>
    <mergeCell ref="C183:E183"/>
    <mergeCell ref="C182:D182"/>
    <mergeCell ref="C110:D110"/>
    <mergeCell ref="C128:D128"/>
    <mergeCell ref="C146:D146"/>
    <mergeCell ref="C164:D164"/>
    <mergeCell ref="C1:E1"/>
    <mergeCell ref="H1:K1"/>
    <mergeCell ref="H2:K2"/>
    <mergeCell ref="C40:D40"/>
    <mergeCell ref="C57:D57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B8DCD21-3968-4840-A1EC-85210A7F0B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743AAFF-A723-4214-887F-1110C75444E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265FFB1-4FCE-489B-AE03-D40D37334972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dcterms:created xsi:type="dcterms:W3CDTF">2022-05-16T14:23:56Z</dcterms:created>
  <dcterms:modified xsi:type="dcterms:W3CDTF">2026-01-27T10:09:23Z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