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>
    <definedName name="_xlnm.Print_Titles" localSheetId="0">'Лист1 (2)'!$A:$B</definedName>
    <definedName name="_xlnm.Print_Area" localSheetId="0">'Лист1 (2)'!$A$1:$U$17</definedName>
  </definedNames>
  <calcPr fullCalcOnLoad="1"/>
</workbook>
</file>

<file path=xl/sharedStrings.xml><?xml version="1.0" encoding="utf-8"?>
<sst xmlns="http://schemas.openxmlformats.org/spreadsheetml/2006/main" count="60" uniqueCount="50">
  <si>
    <t>№ 
п/п</t>
  </si>
  <si>
    <t>Приобретение
транспортных средств для перевозки обучающихся</t>
  </si>
  <si>
    <t>Развитие школьной инфраструктуры</t>
  </si>
  <si>
    <t>Повышение квалификации, профессиональная переподготовка руководителей обещеобразовательных учреждений и учителей, человек</t>
  </si>
  <si>
    <t>Модернизация общеобразовательных учреждений путем организации в них дистанционного обучения для обучающихся</t>
  </si>
  <si>
    <t>Осуществление мер, направленных на энергосбережение в общеобразовательном учреждении</t>
  </si>
  <si>
    <t>Примечание</t>
  </si>
  <si>
    <t xml:space="preserve">Учебно-
производственное
</t>
  </si>
  <si>
    <t>Оборудование
для школьных
столовых</t>
  </si>
  <si>
    <t>Текущий ремонт 
с целью обеспечения 
выполнения требований 
к санитарно-бытовым 
условиям и охране 
здоровья обучающихся</t>
  </si>
  <si>
    <t xml:space="preserve">Текущий ремонт с целью подготовки помещений для установки оборудования </t>
  </si>
  <si>
    <t>Увеличение пропускной способности и оплата Интернет-трафика</t>
  </si>
  <si>
    <t>Обновление программного обеспечения</t>
  </si>
  <si>
    <t xml:space="preserve">МОУ "Оршанская средняя общеобразовательная школа"           </t>
  </si>
  <si>
    <t>МОУ "Марковская основная общеобразовательная школа"</t>
  </si>
  <si>
    <t xml:space="preserve">МОУ "Великопольская средняя общеобразовательная школа"           </t>
  </si>
  <si>
    <t xml:space="preserve">МОУ "Старокрещенская основная общеобразовательная школа"           </t>
  </si>
  <si>
    <t>МОУ "Большеоршинская основная общеобразовательная школа"</t>
  </si>
  <si>
    <t>МОУ "Шулкинская средняя общеобразовательная школа"</t>
  </si>
  <si>
    <t xml:space="preserve">МОУ "Упшинская основная общеобразовательная школа" </t>
  </si>
  <si>
    <t xml:space="preserve">МОУ "Лужбелякская основная общеобразовательная школа" </t>
  </si>
  <si>
    <t>План</t>
  </si>
  <si>
    <t>Итого</t>
  </si>
  <si>
    <t>Полное наименование 
общеобразовательного
учреждения</t>
  </si>
  <si>
    <t>руб.</t>
  </si>
  <si>
    <t>Спортивный инвентарь</t>
  </si>
  <si>
    <t>Компьютерное оборудование</t>
  </si>
  <si>
    <t>Учебно-
лабораторное оборудование</t>
  </si>
  <si>
    <t xml:space="preserve">Пополнение фондов библиотек общеобразовательных учреждений
</t>
  </si>
  <si>
    <t>Приобретение электронных образовательных ресурсов</t>
  </si>
  <si>
    <t xml:space="preserve"> Расходы, связанные с проведением капитального ремонта и реконструкции общеобразовательных учреждений</t>
  </si>
  <si>
    <t>Оборудование для медицинского обслуживания обучающихся</t>
  </si>
  <si>
    <t>Распределение федеральных средств в рамках комплекса мер по модернизации муниципальной системы общего образования МО "Оршанский муниципальный район" в 2013 г.</t>
  </si>
  <si>
    <t>%</t>
  </si>
  <si>
    <t>400 000 руб. (2 интерактивные доски, 3 проектора, 5 колонок, 3 экрана, 1 электромикроскоп, оборудование для кабинетов биологии и химии)</t>
  </si>
  <si>
    <t>101 000 руб. (1 интерактивная доска)</t>
  </si>
  <si>
    <t xml:space="preserve">67 000 руб.(оборудование для кабинетов) </t>
  </si>
  <si>
    <t>26 500 руб. (1 проектор)</t>
  </si>
  <si>
    <t>83 800 руб. (5 ноутбуков)</t>
  </si>
  <si>
    <t>16 600 руб. (1 ноутбук)</t>
  </si>
  <si>
    <t>300 000 руб. (мебель для школьной столовой)</t>
  </si>
  <si>
    <t>1 201 000 руб. (текущий ремонт столовой, системы водоснабжения в начальных классах, системы канализации спортивного зала и столовой)</t>
  </si>
  <si>
    <t>215 000 руб. (текущий ремонт кровли, системы  водоснабжения в туалетах)</t>
  </si>
  <si>
    <t>215 000 руб. (текущий ремонт кровли, системы  водоснабжения в душевых)</t>
  </si>
  <si>
    <t>10 000 руб. (текущий ремонт системы водоснабжения в туалетах, душевых)</t>
  </si>
  <si>
    <t>190 000 руб. (текущий ремонт кровли)</t>
  </si>
  <si>
    <t>10 000 руб. (текущий ремонт системы водоснабжения в туалетах)</t>
  </si>
  <si>
    <t>1 450 000 руб. (реконструкция кровли)</t>
  </si>
  <si>
    <t>182 000 руб. (визотроник)</t>
  </si>
  <si>
    <t>Итого сумма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</si>
</sst>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10">
    <font>
      <sz val="10"/>
      <name val="Arial"/>
      <family val="0"/>
    </font>
    <font>
      <u val="single"/>
      <sz val="12"/>
      <color indexed="12"/>
      <name val="Times New Roman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right"/>
      <protection/>
    </xf>
    <xf numFmtId="0" fontId="5" fillId="0" borderId="0" xfId="18" applyFont="1" applyAlignment="1">
      <alignment/>
      <protection/>
    </xf>
    <xf numFmtId="0" fontId="2" fillId="0" borderId="1" xfId="18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2" fillId="0" borderId="1" xfId="18" applyBorder="1">
      <alignment/>
      <protection/>
    </xf>
    <xf numFmtId="0" fontId="6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1" xfId="18" applyFont="1" applyBorder="1" applyAlignment="1">
      <alignment wrapText="1"/>
      <protection/>
    </xf>
    <xf numFmtId="4" fontId="7" fillId="0" borderId="1" xfId="18" applyNumberFormat="1" applyFont="1" applyFill="1" applyBorder="1" applyAlignment="1">
      <alignment horizontal="right"/>
      <protection/>
    </xf>
    <xf numFmtId="4" fontId="7" fillId="0" borderId="1" xfId="18" applyNumberFormat="1" applyFont="1" applyBorder="1" applyAlignment="1">
      <alignment horizontal="right"/>
      <protection/>
    </xf>
    <xf numFmtId="4" fontId="7" fillId="0" borderId="2" xfId="18" applyNumberFormat="1" applyFont="1" applyFill="1" applyBorder="1" applyAlignment="1">
      <alignment horizontal="right"/>
      <protection/>
    </xf>
    <xf numFmtId="4" fontId="7" fillId="0" borderId="2" xfId="18" applyNumberFormat="1" applyFont="1" applyBorder="1" applyAlignment="1">
      <alignment horizontal="right"/>
      <protection/>
    </xf>
    <xf numFmtId="4" fontId="5" fillId="0" borderId="1" xfId="18" applyNumberFormat="1" applyFont="1" applyFill="1" applyBorder="1" applyAlignment="1">
      <alignment horizontal="right"/>
      <protection/>
    </xf>
    <xf numFmtId="0" fontId="7" fillId="0" borderId="0" xfId="18" applyFont="1">
      <alignment/>
      <protection/>
    </xf>
    <xf numFmtId="0" fontId="5" fillId="0" borderId="1" xfId="18" applyFont="1" applyFill="1" applyBorder="1">
      <alignment/>
      <protection/>
    </xf>
    <xf numFmtId="0" fontId="5" fillId="0" borderId="1" xfId="18" applyFont="1" applyFill="1" applyBorder="1" applyAlignment="1">
      <alignment wrapText="1"/>
      <protection/>
    </xf>
    <xf numFmtId="0" fontId="5" fillId="0" borderId="0" xfId="18" applyFont="1" applyFill="1">
      <alignment/>
      <protection/>
    </xf>
    <xf numFmtId="0" fontId="2" fillId="0" borderId="0" xfId="18" applyFill="1">
      <alignment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0" xfId="18" applyFont="1" applyAlignment="1">
      <alignment horizontal="center"/>
      <protection/>
    </xf>
    <xf numFmtId="185" fontId="7" fillId="0" borderId="1" xfId="18" applyNumberFormat="1" applyFont="1" applyBorder="1">
      <alignment/>
      <protection/>
    </xf>
    <xf numFmtId="4" fontId="7" fillId="0" borderId="1" xfId="18" applyNumberFormat="1" applyFont="1" applyFill="1" applyBorder="1" applyAlignment="1">
      <alignment horizontal="center" wrapText="1"/>
      <protection/>
    </xf>
    <xf numFmtId="4" fontId="7" fillId="0" borderId="1" xfId="18" applyNumberFormat="1" applyFont="1" applyBorder="1" applyAlignment="1">
      <alignment horizontal="center"/>
      <protection/>
    </xf>
    <xf numFmtId="4" fontId="7" fillId="0" borderId="1" xfId="18" applyNumberFormat="1" applyFont="1" applyFill="1" applyBorder="1" applyAlignment="1">
      <alignment horizontal="center"/>
      <protection/>
    </xf>
    <xf numFmtId="0" fontId="2" fillId="0" borderId="1" xfId="18" applyFont="1" applyBorder="1" applyAlignment="1">
      <alignment horizontal="center" wrapText="1"/>
      <protection/>
    </xf>
    <xf numFmtId="0" fontId="2" fillId="0" borderId="1" xfId="18" applyFont="1" applyBorder="1" applyAlignment="1">
      <alignment horizontal="center"/>
      <protection/>
    </xf>
    <xf numFmtId="14" fontId="2" fillId="0" borderId="0" xfId="18" applyNumberFormat="1">
      <alignment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" xfId="18" applyBorder="1" applyAlignment="1">
      <alignment horizontal="center" vertical="center" wrapText="1"/>
      <protection/>
    </xf>
    <xf numFmtId="0" fontId="8" fillId="0" borderId="0" xfId="18" applyFont="1" applyAlignment="1">
      <alignment horizontal="center" wrapText="1"/>
      <protection/>
    </xf>
    <xf numFmtId="0" fontId="9" fillId="0" borderId="0" xfId="18" applyFont="1" applyAlignment="1">
      <alignment/>
      <protection/>
    </xf>
    <xf numFmtId="0" fontId="6" fillId="0" borderId="1" xfId="18" applyFont="1" applyBorder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/>
      <protection/>
    </xf>
    <xf numFmtId="0" fontId="2" fillId="0" borderId="1" xfId="18" applyBorder="1" applyAlignment="1">
      <alignment horizontal="center" vertical="center"/>
      <protection/>
    </xf>
    <xf numFmtId="0" fontId="6" fillId="0" borderId="2" xfId="18" applyFont="1" applyBorder="1" applyAlignment="1">
      <alignment horizontal="center" vertical="center" wrapText="1"/>
      <protection/>
    </xf>
    <xf numFmtId="0" fontId="2" fillId="0" borderId="2" xfId="18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риложение № 2 Оршанка с изменениями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view="pageBreakPreview" zoomScale="75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0" sqref="C10"/>
    </sheetView>
  </sheetViews>
  <sheetFormatPr defaultColWidth="9.140625" defaultRowHeight="12.75"/>
  <cols>
    <col min="1" max="1" width="3.8515625" style="1" customWidth="1"/>
    <col min="2" max="2" width="31.140625" style="1" customWidth="1"/>
    <col min="3" max="3" width="37.421875" style="22" customWidth="1"/>
    <col min="4" max="4" width="20.00390625" style="1" hidden="1" customWidth="1"/>
    <col min="5" max="5" width="13.421875" style="1" hidden="1" customWidth="1"/>
    <col min="6" max="6" width="16.140625" style="1" customWidth="1"/>
    <col min="7" max="7" width="18.28125" style="1" customWidth="1"/>
    <col min="8" max="8" width="15.140625" style="1" customWidth="1"/>
    <col min="9" max="9" width="16.7109375" style="1" hidden="1" customWidth="1"/>
    <col min="10" max="10" width="15.421875" style="1" customWidth="1"/>
    <col min="11" max="11" width="36.28125" style="1" customWidth="1"/>
    <col min="12" max="12" width="20.7109375" style="1" hidden="1" customWidth="1"/>
    <col min="13" max="13" width="24.421875" style="1" customWidth="1"/>
    <col min="14" max="14" width="18.00390625" style="1" hidden="1" customWidth="1"/>
    <col min="15" max="15" width="15.00390625" style="1" hidden="1" customWidth="1"/>
    <col min="16" max="16" width="17.57421875" style="1" hidden="1" customWidth="1"/>
    <col min="17" max="17" width="24.00390625" style="1" hidden="1" customWidth="1"/>
    <col min="18" max="18" width="24.421875" style="1" hidden="1" customWidth="1"/>
    <col min="19" max="19" width="24.421875" style="1" customWidth="1"/>
    <col min="20" max="20" width="17.00390625" style="1" customWidth="1"/>
    <col min="21" max="16384" width="10.28125" style="1" customWidth="1"/>
  </cols>
  <sheetData>
    <row r="1" spans="2:17" ht="15.75">
      <c r="B1" s="32">
        <v>41319</v>
      </c>
      <c r="Q1" s="2"/>
    </row>
    <row r="2" spans="2:16" ht="38.25" customHeight="1">
      <c r="B2" s="3"/>
      <c r="C2" s="35" t="s">
        <v>32</v>
      </c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ht="15.75">
      <c r="T3" s="10" t="s">
        <v>24</v>
      </c>
    </row>
    <row r="4" spans="1:21" ht="51" customHeight="1">
      <c r="A4" s="34" t="s">
        <v>0</v>
      </c>
      <c r="B4" s="33" t="s">
        <v>23</v>
      </c>
      <c r="C4" s="40"/>
      <c r="D4" s="40"/>
      <c r="E4" s="40"/>
      <c r="F4" s="40"/>
      <c r="G4" s="40"/>
      <c r="H4" s="40"/>
      <c r="I4" s="34" t="s">
        <v>1</v>
      </c>
      <c r="J4" s="33" t="s">
        <v>28</v>
      </c>
      <c r="K4" s="40" t="s">
        <v>2</v>
      </c>
      <c r="L4" s="40"/>
      <c r="M4" s="42" t="s">
        <v>3</v>
      </c>
      <c r="N4" s="34" t="s">
        <v>4</v>
      </c>
      <c r="O4" s="34"/>
      <c r="P4" s="34"/>
      <c r="Q4" s="34" t="s">
        <v>5</v>
      </c>
      <c r="R4" s="41" t="s">
        <v>6</v>
      </c>
      <c r="S4" s="33" t="s">
        <v>30</v>
      </c>
      <c r="T4" s="6"/>
      <c r="U4" s="6"/>
    </row>
    <row r="5" spans="1:21" ht="91.5" customHeight="1">
      <c r="A5" s="34"/>
      <c r="B5" s="34"/>
      <c r="C5" s="23" t="s">
        <v>27</v>
      </c>
      <c r="D5" s="4" t="s">
        <v>7</v>
      </c>
      <c r="E5" s="9" t="s">
        <v>25</v>
      </c>
      <c r="F5" s="9" t="s">
        <v>26</v>
      </c>
      <c r="G5" s="9" t="s">
        <v>31</v>
      </c>
      <c r="H5" s="4" t="s">
        <v>8</v>
      </c>
      <c r="I5" s="34"/>
      <c r="J5" s="34"/>
      <c r="K5" s="4" t="s">
        <v>9</v>
      </c>
      <c r="L5" s="4" t="s">
        <v>10</v>
      </c>
      <c r="M5" s="42"/>
      <c r="N5" s="4" t="s">
        <v>11</v>
      </c>
      <c r="O5" s="4" t="s">
        <v>12</v>
      </c>
      <c r="P5" s="9" t="s">
        <v>29</v>
      </c>
      <c r="Q5" s="34"/>
      <c r="R5" s="41"/>
      <c r="S5" s="34"/>
      <c r="T5" s="30" t="s">
        <v>49</v>
      </c>
      <c r="U5" s="31" t="s">
        <v>33</v>
      </c>
    </row>
    <row r="6" spans="1:21" ht="14.25" customHeight="1">
      <c r="A6" s="5">
        <v>1</v>
      </c>
      <c r="B6" s="5">
        <v>2</v>
      </c>
      <c r="C6" s="24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7">
        <v>18</v>
      </c>
      <c r="S6" s="7"/>
      <c r="T6" s="6"/>
      <c r="U6" s="6"/>
    </row>
    <row r="7" spans="1:21" ht="15.75">
      <c r="A7" s="37"/>
      <c r="B7" s="37"/>
      <c r="C7" s="37"/>
      <c r="D7" s="37"/>
      <c r="E7" s="37"/>
      <c r="F7" s="37"/>
      <c r="G7" s="37"/>
      <c r="H7" s="37"/>
      <c r="I7" s="39"/>
      <c r="J7" s="39"/>
      <c r="K7" s="39"/>
      <c r="L7" s="39"/>
      <c r="M7" s="39"/>
      <c r="N7" s="37"/>
      <c r="O7" s="37"/>
      <c r="P7" s="37"/>
      <c r="Q7" s="37"/>
      <c r="R7" s="38"/>
      <c r="S7" s="8"/>
      <c r="T7" s="6"/>
      <c r="U7" s="6"/>
    </row>
    <row r="8" spans="1:21" s="18" customFormat="1" ht="112.5">
      <c r="A8" s="11">
        <v>1</v>
      </c>
      <c r="B8" s="12" t="s">
        <v>13</v>
      </c>
      <c r="C8" s="27" t="s">
        <v>34</v>
      </c>
      <c r="D8" s="28"/>
      <c r="E8" s="28"/>
      <c r="F8" s="27" t="s">
        <v>38</v>
      </c>
      <c r="G8" s="27" t="s">
        <v>48</v>
      </c>
      <c r="H8" s="27" t="s">
        <v>40</v>
      </c>
      <c r="I8" s="14"/>
      <c r="J8" s="13">
        <v>498000</v>
      </c>
      <c r="K8" s="27" t="s">
        <v>41</v>
      </c>
      <c r="L8" s="14"/>
      <c r="M8" s="15">
        <v>20800</v>
      </c>
      <c r="N8" s="14"/>
      <c r="O8" s="13"/>
      <c r="P8" s="14"/>
      <c r="Q8" s="14"/>
      <c r="R8" s="16"/>
      <c r="S8" s="27" t="s">
        <v>47</v>
      </c>
      <c r="T8" s="17">
        <v>4135600</v>
      </c>
      <c r="U8" s="26">
        <f>T8/T$17*100</f>
        <v>70.23777173913044</v>
      </c>
    </row>
    <row r="9" spans="1:21" s="18" customFormat="1" ht="75">
      <c r="A9" s="11">
        <v>2</v>
      </c>
      <c r="B9" s="12" t="s">
        <v>14</v>
      </c>
      <c r="C9" s="27" t="s">
        <v>35</v>
      </c>
      <c r="D9" s="28"/>
      <c r="E9" s="28"/>
      <c r="F9" s="27" t="s">
        <v>39</v>
      </c>
      <c r="G9" s="14"/>
      <c r="H9" s="14"/>
      <c r="I9" s="14"/>
      <c r="J9" s="13">
        <v>62000</v>
      </c>
      <c r="K9" s="27" t="s">
        <v>42</v>
      </c>
      <c r="L9" s="14"/>
      <c r="M9" s="15">
        <v>5600</v>
      </c>
      <c r="N9" s="14"/>
      <c r="O9" s="13"/>
      <c r="P9" s="14"/>
      <c r="Q9" s="14"/>
      <c r="R9" s="16"/>
      <c r="S9" s="16"/>
      <c r="T9" s="17">
        <v>400200</v>
      </c>
      <c r="U9" s="26">
        <f aca="true" t="shared" si="0" ref="U9:U15">T9/T$17*100</f>
        <v>6.796874999999999</v>
      </c>
    </row>
    <row r="10" spans="1:21" s="18" customFormat="1" ht="75">
      <c r="A10" s="11">
        <v>3</v>
      </c>
      <c r="B10" s="12" t="s">
        <v>15</v>
      </c>
      <c r="C10" s="27" t="s">
        <v>36</v>
      </c>
      <c r="D10" s="28"/>
      <c r="E10" s="28"/>
      <c r="F10" s="27" t="s">
        <v>39</v>
      </c>
      <c r="G10" s="14"/>
      <c r="H10" s="14"/>
      <c r="I10" s="14"/>
      <c r="J10" s="13">
        <v>130000</v>
      </c>
      <c r="K10" s="13"/>
      <c r="L10" s="14"/>
      <c r="M10" s="15">
        <v>5600</v>
      </c>
      <c r="N10" s="14"/>
      <c r="O10" s="13"/>
      <c r="P10" s="14"/>
      <c r="Q10" s="14"/>
      <c r="R10" s="16"/>
      <c r="S10" s="16"/>
      <c r="T10" s="17">
        <v>219200</v>
      </c>
      <c r="U10" s="26">
        <f t="shared" si="0"/>
        <v>3.722826086956522</v>
      </c>
    </row>
    <row r="11" spans="1:21" s="18" customFormat="1" ht="75">
      <c r="A11" s="11">
        <v>4</v>
      </c>
      <c r="B11" s="12" t="s">
        <v>16</v>
      </c>
      <c r="C11" s="29" t="s">
        <v>37</v>
      </c>
      <c r="D11" s="28"/>
      <c r="E11" s="28"/>
      <c r="F11" s="27" t="s">
        <v>39</v>
      </c>
      <c r="G11" s="14"/>
      <c r="H11" s="14"/>
      <c r="I11" s="14"/>
      <c r="J11" s="13">
        <v>30000</v>
      </c>
      <c r="K11" s="27" t="s">
        <v>43</v>
      </c>
      <c r="L11" s="14"/>
      <c r="M11" s="15">
        <v>5600</v>
      </c>
      <c r="N11" s="14"/>
      <c r="O11" s="13"/>
      <c r="P11" s="14"/>
      <c r="Q11" s="14"/>
      <c r="R11" s="16"/>
      <c r="S11" s="16"/>
      <c r="T11" s="17">
        <v>293700</v>
      </c>
      <c r="U11" s="26">
        <f t="shared" si="0"/>
        <v>4.9881114130434785</v>
      </c>
    </row>
    <row r="12" spans="1:21" s="18" customFormat="1" ht="93.75">
      <c r="A12" s="11">
        <v>5</v>
      </c>
      <c r="B12" s="12" t="s">
        <v>17</v>
      </c>
      <c r="C12" s="29" t="s">
        <v>37</v>
      </c>
      <c r="D12" s="28"/>
      <c r="E12" s="28"/>
      <c r="F12" s="27" t="s">
        <v>39</v>
      </c>
      <c r="G12" s="14"/>
      <c r="H12" s="14"/>
      <c r="I12" s="14"/>
      <c r="J12" s="13">
        <v>55000</v>
      </c>
      <c r="K12" s="13"/>
      <c r="L12" s="14"/>
      <c r="M12" s="15">
        <v>5600</v>
      </c>
      <c r="N12" s="14"/>
      <c r="O12" s="13"/>
      <c r="P12" s="14"/>
      <c r="Q12" s="14"/>
      <c r="R12" s="16"/>
      <c r="S12" s="16"/>
      <c r="T12" s="17">
        <v>103700</v>
      </c>
      <c r="U12" s="26">
        <f t="shared" si="0"/>
        <v>1.761209239130435</v>
      </c>
    </row>
    <row r="13" spans="1:21" s="18" customFormat="1" ht="75">
      <c r="A13" s="11">
        <v>6</v>
      </c>
      <c r="B13" s="12" t="s">
        <v>19</v>
      </c>
      <c r="C13" s="29" t="s">
        <v>37</v>
      </c>
      <c r="D13" s="28"/>
      <c r="E13" s="28"/>
      <c r="F13" s="27" t="s">
        <v>39</v>
      </c>
      <c r="G13" s="14"/>
      <c r="H13" s="14"/>
      <c r="I13" s="14"/>
      <c r="J13" s="13">
        <v>20000</v>
      </c>
      <c r="K13" s="27" t="s">
        <v>44</v>
      </c>
      <c r="L13" s="14"/>
      <c r="M13" s="15">
        <v>5600</v>
      </c>
      <c r="N13" s="14"/>
      <c r="O13" s="13"/>
      <c r="P13" s="14"/>
      <c r="Q13" s="14"/>
      <c r="R13" s="16"/>
      <c r="S13" s="16"/>
      <c r="T13" s="17">
        <v>78700</v>
      </c>
      <c r="U13" s="26">
        <f t="shared" si="0"/>
        <v>1.336616847826087</v>
      </c>
    </row>
    <row r="14" spans="1:21" s="18" customFormat="1" ht="75">
      <c r="A14" s="11">
        <v>7</v>
      </c>
      <c r="B14" s="12" t="s">
        <v>18</v>
      </c>
      <c r="C14" s="27" t="s">
        <v>35</v>
      </c>
      <c r="D14" s="28"/>
      <c r="E14" s="28"/>
      <c r="F14" s="27" t="s">
        <v>39</v>
      </c>
      <c r="G14" s="14"/>
      <c r="H14" s="14"/>
      <c r="I14" s="14"/>
      <c r="J14" s="13">
        <v>248000</v>
      </c>
      <c r="K14" s="27" t="s">
        <v>45</v>
      </c>
      <c r="L14" s="14"/>
      <c r="M14" s="15">
        <v>5600</v>
      </c>
      <c r="N14" s="14"/>
      <c r="O14" s="13"/>
      <c r="P14" s="14"/>
      <c r="Q14" s="14"/>
      <c r="R14" s="16"/>
      <c r="S14" s="16"/>
      <c r="T14" s="17">
        <v>561200</v>
      </c>
      <c r="U14" s="26">
        <f t="shared" si="0"/>
        <v>9.53125</v>
      </c>
    </row>
    <row r="15" spans="1:21" s="18" customFormat="1" ht="75">
      <c r="A15" s="11">
        <v>8</v>
      </c>
      <c r="B15" s="12" t="s">
        <v>20</v>
      </c>
      <c r="C15" s="29" t="s">
        <v>37</v>
      </c>
      <c r="D15" s="28"/>
      <c r="E15" s="28"/>
      <c r="F15" s="27" t="s">
        <v>39</v>
      </c>
      <c r="G15" s="14"/>
      <c r="H15" s="14"/>
      <c r="I15" s="14"/>
      <c r="J15" s="13">
        <v>37000</v>
      </c>
      <c r="K15" s="27" t="s">
        <v>46</v>
      </c>
      <c r="L15" s="14"/>
      <c r="M15" s="15">
        <v>5600</v>
      </c>
      <c r="N15" s="14"/>
      <c r="O15" s="13"/>
      <c r="P15" s="14"/>
      <c r="Q15" s="14"/>
      <c r="R15" s="16"/>
      <c r="S15" s="16"/>
      <c r="T15" s="17">
        <v>95700</v>
      </c>
      <c r="U15" s="26">
        <f t="shared" si="0"/>
        <v>1.6253396739130435</v>
      </c>
    </row>
    <row r="16" spans="1:21" s="21" customFormat="1" ht="18.75">
      <c r="A16" s="19"/>
      <c r="B16" s="20" t="s">
        <v>22</v>
      </c>
      <c r="C16" s="17">
        <v>775000</v>
      </c>
      <c r="D16" s="17"/>
      <c r="E16" s="17"/>
      <c r="F16" s="17">
        <v>200000</v>
      </c>
      <c r="G16" s="17">
        <v>182000</v>
      </c>
      <c r="H16" s="17">
        <v>300000</v>
      </c>
      <c r="I16" s="17"/>
      <c r="J16" s="17">
        <f>SUM(J8:J15)</f>
        <v>1080000</v>
      </c>
      <c r="K16" s="17">
        <v>1841000</v>
      </c>
      <c r="L16" s="17"/>
      <c r="M16" s="17">
        <f>SUM(M8:M15)</f>
        <v>60000</v>
      </c>
      <c r="N16" s="17"/>
      <c r="O16" s="17"/>
      <c r="P16" s="17"/>
      <c r="Q16" s="17"/>
      <c r="R16" s="17">
        <f>SUM(R8:R15)</f>
        <v>0</v>
      </c>
      <c r="S16" s="17">
        <v>1450000</v>
      </c>
      <c r="T16" s="17">
        <f>SUM(T8:T15)</f>
        <v>5888000</v>
      </c>
      <c r="U16" s="19"/>
    </row>
    <row r="17" spans="1:21" s="21" customFormat="1" ht="18" customHeight="1">
      <c r="A17" s="19"/>
      <c r="B17" s="19" t="s">
        <v>21</v>
      </c>
      <c r="C17" s="17">
        <v>775000</v>
      </c>
      <c r="D17" s="17"/>
      <c r="E17" s="17"/>
      <c r="F17" s="17">
        <v>200000</v>
      </c>
      <c r="G17" s="17">
        <v>182000</v>
      </c>
      <c r="H17" s="17">
        <v>300000</v>
      </c>
      <c r="I17" s="17"/>
      <c r="J17" s="17">
        <v>1080000</v>
      </c>
      <c r="K17" s="17">
        <v>1841000</v>
      </c>
      <c r="L17" s="17"/>
      <c r="M17" s="17">
        <v>60000</v>
      </c>
      <c r="N17" s="17"/>
      <c r="O17" s="17"/>
      <c r="P17" s="17"/>
      <c r="Q17" s="17"/>
      <c r="R17" s="17"/>
      <c r="S17" s="17">
        <v>1450000</v>
      </c>
      <c r="T17" s="17">
        <f>SUM(C17:S17)</f>
        <v>5888000</v>
      </c>
      <c r="U17" s="19"/>
    </row>
    <row r="18" ht="15.75">
      <c r="K18" s="25"/>
    </row>
  </sheetData>
  <mergeCells count="15">
    <mergeCell ref="C4:H4"/>
    <mergeCell ref="R4:R5"/>
    <mergeCell ref="M4:M5"/>
    <mergeCell ref="K4:L4"/>
    <mergeCell ref="N4:P4"/>
    <mergeCell ref="S4:S5"/>
    <mergeCell ref="C2:P2"/>
    <mergeCell ref="N7:R7"/>
    <mergeCell ref="Q4:Q5"/>
    <mergeCell ref="A7:H7"/>
    <mergeCell ref="I7:M7"/>
    <mergeCell ref="A4:A5"/>
    <mergeCell ref="I4:I5"/>
    <mergeCell ref="J4:J5"/>
    <mergeCell ref="B4:B5"/>
  </mergeCells>
  <printOptions horizontalCentered="1"/>
  <pageMargins left="0.2362204724409449" right="0.2755905511811024" top="0.9448818897637796" bottom="0.31496062992125984" header="0.15748031496062992" footer="0.275590551181102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belova</cp:lastModifiedBy>
  <cp:lastPrinted>2013-02-13T12:29:23Z</cp:lastPrinted>
  <dcterms:created xsi:type="dcterms:W3CDTF">1996-10-08T23:32:33Z</dcterms:created>
  <dcterms:modified xsi:type="dcterms:W3CDTF">2013-02-15T05:33:05Z</dcterms:modified>
  <cp:category/>
  <cp:version/>
  <cp:contentType/>
  <cp:contentStatus/>
</cp:coreProperties>
</file>