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шереган" sheetId="1" r:id="rId1"/>
  </sheets>
  <definedNames>
    <definedName name="_xlnm.Print_Area" localSheetId="0">'шереган'!$A$1:$AA$16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<sst xmlns="http://schemas.openxmlformats.org/spreadsheetml/2006/main" count="39" uniqueCount="36">
  <si>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№ п/п </t>
  </si>
  <si>
    <t>Наименование государственной услуги</t>
  </si>
  <si>
    <t>Объем государственной услуги (кол-во получателей), чел.</t>
  </si>
  <si>
    <t>Затраты, непосредственно связанные с оказанием государственной услуги</t>
  </si>
  <si>
    <t>Нормативные затраты, непосредственно связанные с оказанием государственной услуги, рублей</t>
  </si>
  <si>
    <t>Затраты на общехозяйственные нужды (распределяются пропорционально ФОТ основного персонала)</t>
  </si>
  <si>
    <t>Нормативные затраты на общехозяйственные нужды, рублей</t>
  </si>
  <si>
    <t>Итого нормативные затраты на оказание государственной услуги, рублей</t>
  </si>
  <si>
    <t>Сумма финансового обеспечения государственного задания</t>
  </si>
  <si>
    <t>Оплата труда и начисления на ФОТ основного персонала, принимающего участие в оказании услуги</t>
  </si>
  <si>
    <t>Учебные расходы</t>
  </si>
  <si>
    <t>Питание</t>
  </si>
  <si>
    <t>Мягкий инвентарь</t>
  </si>
  <si>
    <t>Медикаменты</t>
  </si>
  <si>
    <t>Прочие мат.запасы, потребляемые в процессе оказания услуги</t>
  </si>
  <si>
    <t>ИТОГО</t>
  </si>
  <si>
    <t>Оплата труда и начисления на ФОТ АУП, УВП  персонала</t>
  </si>
  <si>
    <t>Медосмотр и прочие услуги</t>
  </si>
  <si>
    <t>Прочие затраты</t>
  </si>
  <si>
    <t>Услуги связи</t>
  </si>
  <si>
    <t>Итого</t>
  </si>
  <si>
    <t>Коммунальные услуги (вода, водоответвление, теплоснабжение, электроснабжение)</t>
  </si>
  <si>
    <t>Содержание недвижимого имущества (противопожарные мер-я, аренда пом., содержание, текущий ремонт помещений)</t>
  </si>
  <si>
    <t>Содержание особо ценного движимого имущества (обслуживание и тек. ремонт, ГСМ, автострахование)</t>
  </si>
  <si>
    <t>Транспортные услуги</t>
  </si>
  <si>
    <t>Оплата труда и начисления на ФОТ прочего  персонала (доля, отнесенная на содержание имущества)</t>
  </si>
  <si>
    <t>Налоги</t>
  </si>
  <si>
    <t>Затраты на содержание имущества (пропорционально количеству воспитанников)</t>
  </si>
  <si>
    <t>ФОТ</t>
  </si>
  <si>
    <t>Кол-во воспит</t>
  </si>
  <si>
    <t xml:space="preserve">Реализация общеобразовательных программ дошкольного образования </t>
  </si>
  <si>
    <t>Реализация общеобразовательных программ начального общего, основного общего, среднего (полного) общего образования</t>
  </si>
  <si>
    <t>обучение детей-инвалидов на дому</t>
  </si>
  <si>
    <t>Начальник планово-финансового отдела:                         Н.Н.Бондаренко</t>
  </si>
  <si>
    <t>Руководитель:                                          В.В.Кирчанов</t>
  </si>
  <si>
    <t>Расчет объема нормативных затрат на оказание государственных услуг по МО "Моркинский муниципальный район"  "Шерегановская    основная  общеобразовательная   школа "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</si>
</sst>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00"/>
    <numFmt numFmtId="168" formatCode="#,##0.000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6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67" fontId="2" fillId="0" borderId="1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4">
      <selection activeCell="J12" sqref="J12"/>
    </sheetView>
  </sheetViews>
  <sheetFormatPr defaultColWidth="9.00390625" defaultRowHeight="12.75"/>
  <cols>
    <col min="1" max="1" width="4.625" style="1" customWidth="1"/>
    <col min="2" max="2" width="26.125" style="1" customWidth="1"/>
    <col min="3" max="3" width="12.00390625" style="1" customWidth="1"/>
    <col min="4" max="4" width="13.25390625" style="1" customWidth="1"/>
    <col min="5" max="5" width="11.125" style="1" customWidth="1"/>
    <col min="6" max="6" width="9.125" style="1" customWidth="1"/>
    <col min="7" max="7" width="9.75390625" style="1" customWidth="1"/>
    <col min="8" max="8" width="9.125" style="1" customWidth="1"/>
    <col min="9" max="9" width="11.75390625" style="1" customWidth="1"/>
    <col min="10" max="10" width="11.375" style="1" customWidth="1"/>
    <col min="11" max="11" width="12.375" style="1" customWidth="1"/>
    <col min="12" max="13" width="10.375" style="1" customWidth="1"/>
    <col min="14" max="17" width="9.125" style="1" customWidth="1"/>
    <col min="18" max="18" width="11.125" style="1" customWidth="1"/>
    <col min="19" max="19" width="10.375" style="1" customWidth="1"/>
    <col min="20" max="20" width="13.625" style="1" customWidth="1"/>
    <col min="21" max="22" width="14.625" style="1" customWidth="1"/>
    <col min="23" max="23" width="10.125" style="1" customWidth="1"/>
    <col min="24" max="24" width="12.625" style="1" customWidth="1"/>
    <col min="25" max="26" width="9.125" style="1" customWidth="1"/>
    <col min="27" max="27" width="13.375" style="1" customWidth="1"/>
    <col min="28" max="16384" width="9.125" style="1" customWidth="1"/>
  </cols>
  <sheetData>
    <row r="1" spans="2:16" ht="31.5" customHeight="1">
      <c r="B1" s="30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9"/>
      <c r="O1" s="19"/>
      <c r="P1" s="2"/>
    </row>
    <row r="3" spans="1:27" ht="72.75" customHeight="1">
      <c r="A3" s="32" t="s">
        <v>0</v>
      </c>
      <c r="B3" s="32" t="s">
        <v>1</v>
      </c>
      <c r="C3" s="32" t="s">
        <v>2</v>
      </c>
      <c r="D3" s="32" t="s">
        <v>3</v>
      </c>
      <c r="E3" s="32"/>
      <c r="F3" s="32"/>
      <c r="G3" s="32"/>
      <c r="H3" s="32"/>
      <c r="I3" s="32"/>
      <c r="J3" s="32"/>
      <c r="K3" s="26" t="s">
        <v>4</v>
      </c>
      <c r="L3" s="28" t="s">
        <v>5</v>
      </c>
      <c r="M3" s="28"/>
      <c r="N3" s="28"/>
      <c r="O3" s="28"/>
      <c r="P3" s="28"/>
      <c r="Q3" s="29"/>
      <c r="R3" s="26" t="s">
        <v>6</v>
      </c>
      <c r="S3" s="26" t="s">
        <v>7</v>
      </c>
      <c r="T3" s="27" t="s">
        <v>27</v>
      </c>
      <c r="U3" s="28"/>
      <c r="V3" s="28"/>
      <c r="W3" s="28"/>
      <c r="X3" s="28"/>
      <c r="Y3" s="28"/>
      <c r="Z3" s="29"/>
      <c r="AA3" s="26" t="s">
        <v>8</v>
      </c>
    </row>
    <row r="4" spans="1:29" ht="177.75" customHeight="1">
      <c r="A4" s="32"/>
      <c r="B4" s="32"/>
      <c r="C4" s="32"/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26"/>
      <c r="L4" s="3" t="s">
        <v>16</v>
      </c>
      <c r="M4" s="3" t="s">
        <v>24</v>
      </c>
      <c r="N4" s="3" t="s">
        <v>17</v>
      </c>
      <c r="O4" s="3" t="s">
        <v>18</v>
      </c>
      <c r="P4" s="3" t="s">
        <v>19</v>
      </c>
      <c r="Q4" s="3" t="s">
        <v>20</v>
      </c>
      <c r="R4" s="26"/>
      <c r="S4" s="26"/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20</v>
      </c>
      <c r="AA4" s="26"/>
      <c r="AB4" s="16" t="s">
        <v>28</v>
      </c>
      <c r="AC4" s="17" t="s">
        <v>29</v>
      </c>
    </row>
    <row r="5" spans="1:27" ht="48">
      <c r="A5" s="4">
        <v>1</v>
      </c>
      <c r="B5" s="5" t="s">
        <v>30</v>
      </c>
      <c r="C5" s="6"/>
      <c r="D5" s="6"/>
      <c r="E5" s="6"/>
      <c r="F5" s="6"/>
      <c r="G5" s="6"/>
      <c r="H5" s="6"/>
      <c r="I5" s="6"/>
      <c r="J5" s="6">
        <f>SUM(D5:I5)</f>
        <v>0</v>
      </c>
      <c r="K5" s="7" t="e">
        <f>J5/C5*1000</f>
        <v>#DIV/0!</v>
      </c>
      <c r="L5" s="8">
        <f>AB5*L10</f>
        <v>0</v>
      </c>
      <c r="M5" s="8">
        <f>AB5*M10</f>
        <v>0</v>
      </c>
      <c r="N5" s="8">
        <f>AB5*N10</f>
        <v>0</v>
      </c>
      <c r="O5" s="8">
        <f>AB5*O10</f>
        <v>0</v>
      </c>
      <c r="P5" s="8">
        <f>AB5*P10</f>
        <v>0</v>
      </c>
      <c r="Q5" s="8">
        <f>SUM(L5:P5)</f>
        <v>0</v>
      </c>
      <c r="R5" s="7" t="e">
        <f>Q5/C5*1000</f>
        <v>#DIV/0!</v>
      </c>
      <c r="S5" s="7" t="e">
        <f>K5+R5</f>
        <v>#DIV/0!</v>
      </c>
      <c r="T5" s="8">
        <f>AC5*T10</f>
        <v>0</v>
      </c>
      <c r="U5" s="8">
        <f>AC5*U10</f>
        <v>0</v>
      </c>
      <c r="V5" s="8">
        <f>AC5*V10</f>
        <v>0</v>
      </c>
      <c r="W5" s="8">
        <f>AC5*W10</f>
        <v>0</v>
      </c>
      <c r="X5" s="8">
        <v>0</v>
      </c>
      <c r="Y5" s="8">
        <f>AC5*Y10</f>
        <v>0</v>
      </c>
      <c r="Z5" s="8">
        <f>SUM(T5:Y5)</f>
        <v>0</v>
      </c>
      <c r="AA5" s="8"/>
    </row>
    <row r="6" spans="1:29" ht="60">
      <c r="A6" s="4">
        <v>2</v>
      </c>
      <c r="B6" s="5" t="s">
        <v>31</v>
      </c>
      <c r="C6" s="6">
        <v>65</v>
      </c>
      <c r="D6" s="6">
        <v>2958</v>
      </c>
      <c r="E6" s="6">
        <v>7.2</v>
      </c>
      <c r="F6" s="6">
        <v>69</v>
      </c>
      <c r="G6" s="6"/>
      <c r="H6" s="6"/>
      <c r="I6" s="6"/>
      <c r="J6" s="6">
        <f>SUM(D6:I6)</f>
        <v>3034.2</v>
      </c>
      <c r="K6" s="7">
        <f>J6/C6*1000</f>
        <v>46680</v>
      </c>
      <c r="L6" s="8">
        <f>AB6*L10</f>
        <v>450</v>
      </c>
      <c r="M6" s="20">
        <f>AB6*M10</f>
        <v>0</v>
      </c>
      <c r="N6" s="20">
        <f>AB6*N10</f>
        <v>0</v>
      </c>
      <c r="O6" s="20">
        <f>AB6*O10</f>
        <v>0</v>
      </c>
      <c r="P6" s="20">
        <f>AB6*P10</f>
        <v>0</v>
      </c>
      <c r="Q6" s="20">
        <f>SUM(L6:P6)</f>
        <v>450</v>
      </c>
      <c r="R6" s="7">
        <f>Q6/C6*1000</f>
        <v>6923.076923076924</v>
      </c>
      <c r="S6" s="7">
        <f>K6+R6</f>
        <v>53603.07692307692</v>
      </c>
      <c r="T6" s="20">
        <f>AC6*T10</f>
        <v>115</v>
      </c>
      <c r="U6" s="20">
        <f>AC6*U10</f>
        <v>0</v>
      </c>
      <c r="V6" s="8">
        <f>AC6*V10</f>
        <v>0</v>
      </c>
      <c r="W6" s="8">
        <f>AC6*W10</f>
        <v>0</v>
      </c>
      <c r="X6" s="8">
        <f>AC6*X10</f>
        <v>881</v>
      </c>
      <c r="Y6" s="21">
        <f>AC6*Y10</f>
        <v>0</v>
      </c>
      <c r="Z6" s="8">
        <f>SUM(T6:Y6)</f>
        <v>996</v>
      </c>
      <c r="AA6" s="21">
        <f>(S6*C6)/1000+Z6</f>
        <v>4480.2</v>
      </c>
      <c r="AB6" s="1">
        <f>D6/D10</f>
        <v>1</v>
      </c>
      <c r="AC6" s="1">
        <f>C6/C10</f>
        <v>1</v>
      </c>
    </row>
    <row r="7" spans="1:27" ht="24">
      <c r="A7" s="4">
        <v>3</v>
      </c>
      <c r="B7" s="5" t="s">
        <v>32</v>
      </c>
      <c r="C7" s="6">
        <v>1</v>
      </c>
      <c r="D7" s="6">
        <v>161</v>
      </c>
      <c r="E7" s="6">
        <v>0.125</v>
      </c>
      <c r="F7" s="6"/>
      <c r="G7" s="6"/>
      <c r="H7" s="6"/>
      <c r="I7" s="6"/>
      <c r="J7" s="6">
        <f>SUM(D7:I7)</f>
        <v>161.125</v>
      </c>
      <c r="K7" s="7">
        <f>J7/C7*1000</f>
        <v>161125</v>
      </c>
      <c r="L7" s="8"/>
      <c r="M7" s="20"/>
      <c r="N7" s="20"/>
      <c r="O7" s="20"/>
      <c r="P7" s="20"/>
      <c r="Q7" s="20"/>
      <c r="R7" s="7">
        <f>Q7/C7*1000</f>
        <v>0</v>
      </c>
      <c r="S7" s="7">
        <f>K7+R7</f>
        <v>161125</v>
      </c>
      <c r="T7" s="20"/>
      <c r="U7" s="20"/>
      <c r="V7" s="8"/>
      <c r="W7" s="8"/>
      <c r="X7" s="8"/>
      <c r="Y7" s="21"/>
      <c r="Z7" s="8">
        <f>SUM(T7:Y7)</f>
        <v>0</v>
      </c>
      <c r="AA7" s="25">
        <f>(S7*C7)/1000+Z7</f>
        <v>161.125</v>
      </c>
    </row>
    <row r="8" spans="1:29" s="12" customFormat="1" ht="15">
      <c r="A8" s="9"/>
      <c r="B8" s="10" t="s">
        <v>15</v>
      </c>
      <c r="C8" s="9">
        <f>SUM(C5:C6)</f>
        <v>65</v>
      </c>
      <c r="D8" s="9">
        <f aca="true" t="shared" si="0" ref="D8:I8">SUM(D5:D6)</f>
        <v>2958</v>
      </c>
      <c r="E8" s="23">
        <f t="shared" si="0"/>
        <v>7.2</v>
      </c>
      <c r="F8" s="9">
        <f t="shared" si="0"/>
        <v>69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>SUM(J5:J7)</f>
        <v>3195.325</v>
      </c>
      <c r="K8" s="11"/>
      <c r="L8" s="9">
        <f>SUM(L5:L6)</f>
        <v>450</v>
      </c>
      <c r="M8" s="9">
        <f>SUM(M5:M6)</f>
        <v>0</v>
      </c>
      <c r="N8" s="9">
        <f>SUM(N5:N6)</f>
        <v>0</v>
      </c>
      <c r="O8" s="9">
        <f>SUM(O5:O6)</f>
        <v>0</v>
      </c>
      <c r="P8" s="9">
        <f>SUM(P5:P6)</f>
        <v>0</v>
      </c>
      <c r="Q8" s="11">
        <f>SUM(Q5:Q7)</f>
        <v>450</v>
      </c>
      <c r="R8" s="9"/>
      <c r="S8" s="9"/>
      <c r="T8" s="9">
        <f>SUM(T5:T6)</f>
        <v>115</v>
      </c>
      <c r="U8" s="9">
        <f>SUM(U5:U6)</f>
        <v>0</v>
      </c>
      <c r="V8" s="9">
        <f>SUM(V5:V6)</f>
        <v>0</v>
      </c>
      <c r="W8" s="9">
        <f>SUM(W5:W6)</f>
        <v>0</v>
      </c>
      <c r="X8" s="9">
        <f>SUM(X5:X6)</f>
        <v>881</v>
      </c>
      <c r="Y8" s="18">
        <f>SUM(Y5:Y7)</f>
        <v>0</v>
      </c>
      <c r="Z8" s="18">
        <f>SUM(Z5:Z7)</f>
        <v>996</v>
      </c>
      <c r="AA8" s="23">
        <f>SUM(AA5:AA7)</f>
        <v>4641.325</v>
      </c>
      <c r="AB8" s="12">
        <f>SUM(AB6:AB7)</f>
        <v>1</v>
      </c>
      <c r="AC8" s="12">
        <f>SUM(AC6:AC7)</f>
        <v>1</v>
      </c>
    </row>
    <row r="9" spans="1:27" s="12" customFormat="1" ht="15">
      <c r="A9" s="13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3:27" ht="12.75">
      <c r="C10" s="15">
        <v>65</v>
      </c>
      <c r="D10" s="15">
        <v>2958</v>
      </c>
      <c r="E10" s="1">
        <v>7.2</v>
      </c>
      <c r="F10" s="1">
        <v>69</v>
      </c>
      <c r="L10" s="1">
        <v>450</v>
      </c>
      <c r="T10" s="1">
        <v>115</v>
      </c>
      <c r="X10" s="1">
        <v>881</v>
      </c>
      <c r="AA10" s="24">
        <f>SUM(D10:Z10)+AA7</f>
        <v>4641.325</v>
      </c>
    </row>
    <row r="12" spans="3:9" ht="24.75" customHeight="1">
      <c r="C12" s="31" t="s">
        <v>34</v>
      </c>
      <c r="D12" s="31"/>
      <c r="E12" s="31"/>
      <c r="F12" s="31"/>
      <c r="G12" s="31"/>
      <c r="H12" s="31"/>
      <c r="I12" s="31"/>
    </row>
    <row r="16" spans="4:8" ht="26.25" customHeight="1">
      <c r="D16" s="22" t="s">
        <v>33</v>
      </c>
      <c r="E16" s="22"/>
      <c r="F16" s="22"/>
      <c r="G16" s="22"/>
      <c r="H16" s="22"/>
    </row>
  </sheetData>
  <sheetProtection/>
  <mergeCells count="12">
    <mergeCell ref="C12:I12"/>
    <mergeCell ref="L3:Q3"/>
    <mergeCell ref="R3:R4"/>
    <mergeCell ref="S3:S4"/>
    <mergeCell ref="T3:Z3"/>
    <mergeCell ref="AA3:AA4"/>
    <mergeCell ref="B1:M1"/>
    <mergeCell ref="A3:A4"/>
    <mergeCell ref="B3:B4"/>
    <mergeCell ref="C3:C4"/>
    <mergeCell ref="D3:J3"/>
    <mergeCell ref="K3:K4"/>
  </mergeCells>
  <printOptions/>
  <pageMargins left="0.1968503937007874" right="0" top="0" bottom="0" header="0" footer="0"/>
  <pageSetup horizontalDpi="600" verticalDpi="600" orientation="landscape" paperSize="9" scale="94" r:id="rId1"/>
  <colBreaks count="2" manualBreakCount="2">
    <brk id="13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Zaichikova_TG</dc:creator>
  <cp:keywords/>
  <dc:description/>
  <cp:lastModifiedBy>ИАЦ</cp:lastModifiedBy>
  <cp:lastPrinted>2015-01-06T07:17:26Z</cp:lastPrinted>
  <dcterms:created xsi:type="dcterms:W3CDTF">2011-05-18T14:48:15Z</dcterms:created>
  <dcterms:modified xsi:type="dcterms:W3CDTF">2015-01-26T07:02:40Z</dcterms:modified>
  <cp:category/>
  <cp:version/>
  <cp:contentType/>
  <cp:contentStatus/>
</cp:coreProperties>
</file>