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7"/>
  </bookViews>
  <sheets>
    <sheet name="Образец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класс'!$A$21:$AT$21</definedName>
    <definedName name="_xlnm._FilterDatabase" localSheetId="7" hidden="1">'11 класс'!$A$21:$AT$21</definedName>
    <definedName name="_xlnm._FilterDatabase" localSheetId="1" hidden="1">'5 класс'!$A$21:$AT$21</definedName>
    <definedName name="_xlnm._FilterDatabase" localSheetId="2" hidden="1">'6 класс'!$A$21:$AT$21</definedName>
    <definedName name="_xlnm._FilterDatabase" localSheetId="3" hidden="1">'7 класс'!$A$21:$AT$21</definedName>
    <definedName name="_xlnm._FilterDatabase" localSheetId="4" hidden="1">'8 класс'!$A$21:$AT$21</definedName>
    <definedName name="_xlnm._FilterDatabase" localSheetId="5" hidden="1">'9 класс'!$A$21:$AT$21</definedName>
    <definedName name="_xlnm._FilterDatabase" localSheetId="0" hidden="1">'Образец'!$A$20:$AF$20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<sst xmlns="http://schemas.openxmlformats.org/spreadsheetml/2006/main" count="606" uniqueCount="173">
  <si>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</si>
  <si>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</si>
  <si>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</si>
  <si>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</si>
  <si>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</si>
  <si>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</si>
  <si>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</si>
  <si>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</si>
  <si>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</si>
  <si>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</si>
  <si>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</si>
  <si>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</si>
  <si>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</si>
  <si>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</si>
  <si>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</si>
  <si>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</si>
  <si>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</si>
  <si>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</si>
  <si>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>I тур</t>
  </si>
  <si>
    <t>II тур</t>
  </si>
  <si>
    <t>Общая сумма баллов
max 159</t>
  </si>
  <si>
    <t>3
(чел.)</t>
  </si>
  <si>
    <t>2
(з/б.п)</t>
  </si>
  <si>
    <t>1
(о/р)</t>
  </si>
  <si>
    <t>работы жюри по итогам проведения школьного этапа Всероссийской олимпиады школьников</t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</si>
  <si>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школьного этапа Всероссийской олимпиады школьников по русского языка</t>
    </r>
  </si>
  <si>
    <t xml:space="preserve">  </t>
  </si>
  <si>
    <t xml:space="preserve">Количество участников: </t>
  </si>
  <si>
    <t>Класс:</t>
  </si>
  <si>
    <t xml:space="preserve">Предмет:  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</si>
  <si>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школьного этапа Всероссийской олимпиады школьников по</t>
    </r>
  </si>
  <si>
    <t xml:space="preserve">Место проведения:  Республика Марий Эл </t>
  </si>
  <si>
    <t>Общая сумма баллов</t>
  </si>
  <si>
    <t>max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</si>
  <si>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школьного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</si>
  <si>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школьного этапа Всероссийской олимпиады школьников по</t>
    </r>
  </si>
  <si>
    <t>Моркинский район</t>
  </si>
  <si>
    <t xml:space="preserve">Дата и время определения рейтинга : </t>
  </si>
  <si>
    <t>победитель</t>
  </si>
  <si>
    <t>призер</t>
  </si>
  <si>
    <t xml:space="preserve">Степанова </t>
  </si>
  <si>
    <t>Александра</t>
  </si>
  <si>
    <t>Эдуардовна</t>
  </si>
  <si>
    <t>МОУ"Коркатовский лицей"</t>
  </si>
  <si>
    <t>Смирнов В.Е.</t>
  </si>
  <si>
    <t>Николаев</t>
  </si>
  <si>
    <t>Виктор</t>
  </si>
  <si>
    <t>Алексеевич</t>
  </si>
  <si>
    <t>Алексеева</t>
  </si>
  <si>
    <t>Алексина</t>
  </si>
  <si>
    <t>Алексеевна</t>
  </si>
  <si>
    <t>Антропова</t>
  </si>
  <si>
    <t>Виктория Александровна</t>
  </si>
  <si>
    <t>Александровна</t>
  </si>
  <si>
    <t>Николаева</t>
  </si>
  <si>
    <t>Анастасия</t>
  </si>
  <si>
    <t>Юрьевна</t>
  </si>
  <si>
    <t>Дмитриева</t>
  </si>
  <si>
    <t>Яна</t>
  </si>
  <si>
    <t>Сергеевна</t>
  </si>
  <si>
    <t>Герасимова</t>
  </si>
  <si>
    <t>Аделя</t>
  </si>
  <si>
    <t>Родионовна</t>
  </si>
  <si>
    <t>Смирнова</t>
  </si>
  <si>
    <t>Сэда</t>
  </si>
  <si>
    <t>Минасовна</t>
  </si>
  <si>
    <t>МОУ " Коркатовский лицей"</t>
  </si>
  <si>
    <t xml:space="preserve">Анжелика </t>
  </si>
  <si>
    <t>Эриковна</t>
  </si>
  <si>
    <t>Семенова</t>
  </si>
  <si>
    <t xml:space="preserve">Дарья </t>
  </si>
  <si>
    <t>Феликсовна</t>
  </si>
  <si>
    <t>Михайлова</t>
  </si>
  <si>
    <t>Романовна</t>
  </si>
  <si>
    <t>Александрова</t>
  </si>
  <si>
    <t>Эмилия</t>
  </si>
  <si>
    <t>Евгеньевна</t>
  </si>
  <si>
    <t>Павлова</t>
  </si>
  <si>
    <t>Марина</t>
  </si>
  <si>
    <t>Геннадьевна</t>
  </si>
  <si>
    <t xml:space="preserve">Бондарева </t>
  </si>
  <si>
    <t>Екатерина</t>
  </si>
  <si>
    <t>Олеговна</t>
  </si>
  <si>
    <t>МОУ "Моркинская средняя общеобразовательная школа №2"</t>
  </si>
  <si>
    <t>Михайлова М.В.</t>
  </si>
  <si>
    <t xml:space="preserve">Иванова </t>
  </si>
  <si>
    <t>Лилия</t>
  </si>
  <si>
    <t>Голубкина Н.А.</t>
  </si>
  <si>
    <t xml:space="preserve">Николаева </t>
  </si>
  <si>
    <t>Евгения</t>
  </si>
  <si>
    <t>Ксения</t>
  </si>
  <si>
    <t>Ольга</t>
  </si>
  <si>
    <t>Владимировна</t>
  </si>
  <si>
    <t xml:space="preserve">Васильев </t>
  </si>
  <si>
    <t>Алексей</t>
  </si>
  <si>
    <t>Евгеньевич</t>
  </si>
  <si>
    <t>Степанова</t>
  </si>
  <si>
    <t>Мария</t>
  </si>
  <si>
    <t>Максим</t>
  </si>
  <si>
    <t>Васильевич</t>
  </si>
  <si>
    <t>Виктория</t>
  </si>
  <si>
    <t>МОУ Моркинская средняя общеобразовательная школа №2</t>
  </si>
  <si>
    <t>Андрей</t>
  </si>
  <si>
    <t>Тимофеева</t>
  </si>
  <si>
    <t>Елена</t>
  </si>
  <si>
    <t>Германовна</t>
  </si>
  <si>
    <t>Евдокимова</t>
  </si>
  <si>
    <t>Станиславовна</t>
  </si>
  <si>
    <t>Алексеев</t>
  </si>
  <si>
    <t>Никита</t>
  </si>
  <si>
    <t>Валерьевич</t>
  </si>
  <si>
    <t>Ангелина</t>
  </si>
  <si>
    <t>Витальевна</t>
  </si>
  <si>
    <t>Данилова</t>
  </si>
  <si>
    <t>Дария</t>
  </si>
  <si>
    <t>Кириллова</t>
  </si>
  <si>
    <t>Савельева</t>
  </si>
  <si>
    <t>Дарья</t>
  </si>
  <si>
    <t>Иванова</t>
  </si>
  <si>
    <t>Нигина</t>
  </si>
  <si>
    <t>Михайловна</t>
  </si>
  <si>
    <t>МОУ "Моркинская средняя общеобразовательная школа№2"</t>
  </si>
  <si>
    <t>Эбукаева</t>
  </si>
  <si>
    <t>Русанова</t>
  </si>
  <si>
    <t>София</t>
  </si>
  <si>
    <t>Рудольфовна</t>
  </si>
  <si>
    <t>МОУ "Моркинская средняя школа№2</t>
  </si>
  <si>
    <t>Емельянов</t>
  </si>
  <si>
    <t>Роман</t>
  </si>
  <si>
    <t>Марийский (государственный)</t>
  </si>
  <si>
    <t>Шовкин</t>
  </si>
  <si>
    <t>Денис</t>
  </si>
  <si>
    <t>Владиславович</t>
  </si>
  <si>
    <t>МОУ "Октябрьская СОШ"</t>
  </si>
  <si>
    <t>Николаева Э.Н.</t>
  </si>
  <si>
    <t>м-1</t>
  </si>
  <si>
    <t>Назарова</t>
  </si>
  <si>
    <t>Татьяна</t>
  </si>
  <si>
    <t>МОУ "Зеленогорская СОШ"</t>
  </si>
  <si>
    <t>Воробьева М.А.</t>
  </si>
  <si>
    <t>м-2</t>
  </si>
  <si>
    <t>Тимофеев</t>
  </si>
  <si>
    <t>Артем</t>
  </si>
  <si>
    <t>Константинович</t>
  </si>
  <si>
    <t>Романова</t>
  </si>
  <si>
    <t>Аделина</t>
  </si>
  <si>
    <t>Ильинична</t>
  </si>
  <si>
    <t>Афанасьева</t>
  </si>
  <si>
    <t>МЯ-8-1</t>
  </si>
  <si>
    <t>Толстухина</t>
  </si>
  <si>
    <t>МОУ "Моркинская средняя общеобразовательная школа № 1"</t>
  </si>
  <si>
    <t>Никитина С.В.</t>
  </si>
  <si>
    <t>МЯ-8-2</t>
  </si>
  <si>
    <t>Ксенофонтова</t>
  </si>
  <si>
    <t>МЯ-8-3</t>
  </si>
  <si>
    <t>Антон</t>
  </si>
  <si>
    <t>МЯ-9-1</t>
  </si>
  <si>
    <t>Яковлева</t>
  </si>
  <si>
    <t>Анна</t>
  </si>
  <si>
    <t>МЯ-9-2</t>
  </si>
  <si>
    <t>Надежда</t>
  </si>
  <si>
    <t>МЯ-10-1</t>
  </si>
  <si>
    <t>МЯ-10-2</t>
  </si>
  <si>
    <t>Муравьевва</t>
  </si>
  <si>
    <t>Полина</t>
  </si>
  <si>
    <t>Васильевна</t>
  </si>
  <si>
    <t>МЯ-11-1</t>
  </si>
  <si>
    <t>Сергеева</t>
  </si>
  <si>
    <t>МОУ "Моркинская СОШ №6"</t>
  </si>
  <si>
    <t>Егорова Н.И.</t>
  </si>
  <si>
    <t>Гаврилов</t>
  </si>
  <si>
    <t>Михаил</t>
  </si>
  <si>
    <t>Иванович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</si>
</sst>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mmm/yyyy"/>
    <numFmt numFmtId="18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2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  <xf numFmtId="0" fontId="25" fillId="7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21" xfId="87" applyBorder="1" applyAlignment="1">
      <alignment horizontal="left"/>
      <protection/>
    </xf>
    <xf numFmtId="0" fontId="2" fillId="0" borderId="22" xfId="87" applyBorder="1" applyAlignment="1">
      <alignment horizontal="left"/>
      <protection/>
    </xf>
    <xf numFmtId="0" fontId="8" fillId="0" borderId="20" xfId="0" applyFont="1" applyBorder="1" applyAlignment="1">
      <alignment horizontal="center" vertical="top" wrapText="1"/>
    </xf>
    <xf numFmtId="0" fontId="2" fillId="0" borderId="23" xfId="87" applyBorder="1" applyAlignment="1">
      <alignment horizontal="center" wrapText="1"/>
      <protection/>
    </xf>
    <xf numFmtId="0" fontId="2" fillId="0" borderId="24" xfId="87" applyBorder="1" applyAlignment="1">
      <alignment horizontal="center" vertic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4" xfId="87" applyNumberFormat="1" applyFill="1" applyBorder="1" applyAlignment="1">
      <alignment horizontal="center" vertical="center" textRotation="90"/>
      <protection/>
    </xf>
    <xf numFmtId="0" fontId="2" fillId="0" borderId="24" xfId="87" applyBorder="1" applyAlignment="1">
      <alignment horizontal="center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4" xfId="87" applyNumberFormat="1" applyFill="1" applyBorder="1" applyAlignment="1">
      <alignment horizontal="center" vertical="center" textRotation="90" wrapText="1"/>
      <protection/>
    </xf>
    <xf numFmtId="0" fontId="2" fillId="0" borderId="24" xfId="87" applyFill="1" applyBorder="1" applyAlignment="1">
      <alignment horizontal="center" vertical="center" textRotation="90" wrapText="1"/>
      <protection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0" fontId="2" fillId="0" borderId="22" xfId="87" applyBorder="1" applyAlignment="1">
      <alignment horizontal="center" vertical="center" wrapText="1"/>
      <protection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5" fillId="0" borderId="21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left" vertical="top" wrapText="1"/>
    </xf>
    <xf numFmtId="0" fontId="2" fillId="0" borderId="23" xfId="87" applyNumberFormat="1" applyFill="1" applyBorder="1" applyAlignment="1">
      <alignment horizontal="center" vertical="center" wrapText="1"/>
      <protection/>
    </xf>
    <xf numFmtId="0" fontId="2" fillId="0" borderId="23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Font="1" applyBorder="1" applyAlignment="1">
      <alignment horizontal="center" vertical="top" wrapText="1"/>
      <protection/>
    </xf>
    <xf numFmtId="0" fontId="2" fillId="0" borderId="30" xfId="87" applyFont="1" applyBorder="1" applyAlignment="1">
      <alignment horizontal="center" vertical="top" wrapText="1"/>
      <protection/>
    </xf>
    <xf numFmtId="0" fontId="2" fillId="0" borderId="31" xfId="87" applyBorder="1" applyAlignment="1">
      <alignment horizontal="center" wrapText="1"/>
      <protection/>
    </xf>
    <xf numFmtId="0" fontId="2" fillId="0" borderId="31" xfId="87" applyBorder="1" applyAlignment="1">
      <alignment horizont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 wrapText="1"/>
      <protection/>
    </xf>
    <xf numFmtId="0" fontId="2" fillId="0" borderId="31" xfId="87" applyFill="1" applyBorder="1" applyAlignment="1">
      <alignment horizontal="center" vertical="center" textRotation="90" wrapText="1"/>
      <protection/>
    </xf>
    <xf numFmtId="0" fontId="2" fillId="0" borderId="31" xfId="87" applyNumberFormat="1" applyFill="1" applyBorder="1" applyAlignment="1">
      <alignment horizontal="center" vertical="center" textRotation="90"/>
      <protection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2" fillId="0" borderId="31" xfId="87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2" fillId="0" borderId="19" xfId="87" applyFont="1" applyFill="1" applyBorder="1" applyAlignment="1">
      <alignment horizontal="center" vertical="center" wrapText="1"/>
      <protection/>
    </xf>
    <xf numFmtId="179" fontId="5" fillId="55" borderId="21" xfId="87" applyNumberFormat="1" applyFont="1" applyFill="1" applyBorder="1" applyAlignment="1">
      <alignment horizontal="center"/>
      <protection/>
    </xf>
    <xf numFmtId="184" fontId="5" fillId="55" borderId="21" xfId="87" applyNumberFormat="1" applyFont="1" applyFill="1" applyBorder="1" applyAlignment="1">
      <alignment horizontal="center"/>
      <protection/>
    </xf>
    <xf numFmtId="0" fontId="5" fillId="0" borderId="0" xfId="87" applyFont="1" applyFill="1" applyAlignment="1">
      <alignment/>
      <protection/>
    </xf>
    <xf numFmtId="0" fontId="2" fillId="0" borderId="0" xfId="87" applyFill="1">
      <alignment/>
      <protection/>
    </xf>
    <xf numFmtId="0" fontId="0" fillId="0" borderId="0" xfId="0" applyFill="1" applyAlignment="1">
      <alignment/>
    </xf>
    <xf numFmtId="179" fontId="5" fillId="0" borderId="21" xfId="87" applyNumberFormat="1" applyFont="1" applyFill="1" applyBorder="1" applyAlignment="1">
      <alignment horizontal="center"/>
      <protection/>
    </xf>
    <xf numFmtId="184" fontId="5" fillId="0" borderId="21" xfId="87" applyNumberFormat="1" applyFont="1" applyFill="1" applyBorder="1" applyAlignment="1">
      <alignment horizontal="center"/>
      <protection/>
    </xf>
    <xf numFmtId="0" fontId="5" fillId="0" borderId="21" xfId="87" applyFont="1" applyFill="1" applyBorder="1" applyAlignment="1">
      <alignment horizontal="center"/>
      <protection/>
    </xf>
    <xf numFmtId="14" fontId="3" fillId="0" borderId="23" xfId="87" applyNumberFormat="1" applyFont="1" applyBorder="1" applyAlignment="1">
      <alignment horizontal="left" vertical="top" wrapText="1"/>
      <protection/>
    </xf>
    <xf numFmtId="0" fontId="44" fillId="0" borderId="27" xfId="0" applyNumberFormat="1" applyFont="1" applyFill="1" applyBorder="1" applyAlignment="1">
      <alignment horizontal="center" vertical="top" wrapText="1"/>
    </xf>
    <xf numFmtId="49" fontId="44" fillId="0" borderId="22" xfId="0" applyNumberFormat="1" applyFont="1" applyFill="1" applyBorder="1" applyAlignment="1">
      <alignment horizontal="center" vertical="top" wrapText="1"/>
    </xf>
    <xf numFmtId="174" fontId="44" fillId="0" borderId="23" xfId="87" applyNumberFormat="1" applyFont="1" applyBorder="1" applyAlignment="1">
      <alignment horizontal="center" vertical="top" wrapText="1"/>
      <protection/>
    </xf>
    <xf numFmtId="0" fontId="3" fillId="0" borderId="20" xfId="87" applyFont="1" applyBorder="1" applyAlignment="1">
      <alignment horizontal="center" vertical="top" wrapText="1"/>
      <protection/>
    </xf>
    <xf numFmtId="0" fontId="9" fillId="0" borderId="23" xfId="0" applyFont="1" applyFill="1" applyBorder="1" applyAlignment="1">
      <alignment horizontal="left" vertical="top"/>
    </xf>
    <xf numFmtId="172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5" fillId="0" borderId="21" xfId="87" applyFont="1" applyFill="1" applyBorder="1" applyAlignment="1">
      <alignment horizontal="center" vertical="top" wrapText="1"/>
      <protection/>
    </xf>
    <xf numFmtId="0" fontId="5" fillId="0" borderId="0" xfId="87" applyFont="1" applyAlignment="1">
      <alignment horizontal="left" vertical="top" wrapText="1"/>
      <protection/>
    </xf>
    <xf numFmtId="0" fontId="2" fillId="0" borderId="24" xfId="87" applyBorder="1" applyAlignment="1">
      <alignment horizontal="center" textRotation="90" wrapText="1"/>
      <protection/>
    </xf>
    <xf numFmtId="0" fontId="2" fillId="0" borderId="23" xfId="87" applyBorder="1" applyAlignment="1">
      <alignment horizontal="center" textRotation="90" wrapText="1"/>
      <protection/>
    </xf>
    <xf numFmtId="0" fontId="5" fillId="0" borderId="0" xfId="87" applyFont="1" applyBorder="1" applyAlignment="1">
      <alignment vertical="top" wrapText="1"/>
      <protection/>
    </xf>
    <xf numFmtId="0" fontId="5" fillId="0" borderId="29" xfId="87" applyFont="1" applyBorder="1" applyAlignment="1">
      <alignment horizontal="center" vertical="top" wrapText="1"/>
      <protection/>
    </xf>
    <xf numFmtId="0" fontId="6" fillId="0" borderId="0" xfId="87" applyFont="1" applyAlignment="1">
      <alignment horizontal="center"/>
      <protection/>
    </xf>
    <xf numFmtId="0" fontId="2" fillId="56" borderId="29" xfId="87" applyFill="1" applyBorder="1" applyAlignment="1">
      <alignment horizontal="center"/>
      <protection/>
    </xf>
    <xf numFmtId="0" fontId="2" fillId="56" borderId="25" xfId="87" applyFill="1" applyBorder="1" applyAlignment="1">
      <alignment horizontal="center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8" xfId="87" applyFont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center" wrapText="1"/>
      <protection/>
    </xf>
    <xf numFmtId="0" fontId="2" fillId="0" borderId="29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5" fillId="55" borderId="0" xfId="87" applyFont="1" applyFill="1" applyBorder="1" applyAlignment="1">
      <alignment horizontal="center"/>
      <protection/>
    </xf>
    <xf numFmtId="0" fontId="5" fillId="55" borderId="0" xfId="87" applyFont="1" applyFill="1" applyAlignment="1">
      <alignment horizontal="center"/>
      <protection/>
    </xf>
    <xf numFmtId="0" fontId="5" fillId="55" borderId="21" xfId="87" applyFont="1" applyFill="1" applyBorder="1" applyAlignment="1">
      <alignment horizontal="center" vertical="top" wrapText="1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center"/>
      <protection/>
    </xf>
    <xf numFmtId="0" fontId="5" fillId="0" borderId="21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6" borderId="26" xfId="87" applyFill="1" applyBorder="1" applyAlignment="1">
      <alignment horizontal="center"/>
      <protection/>
    </xf>
    <xf numFmtId="0" fontId="2" fillId="0" borderId="33" xfId="87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/>
    </xf>
    <xf numFmtId="0" fontId="8" fillId="0" borderId="20" xfId="0" applyFont="1" applyBorder="1" applyAlignment="1">
      <alignment horizontal="center" vertical="top" wrapText="1"/>
    </xf>
    <xf numFmtId="0" fontId="3" fillId="0" borderId="23" xfId="87" applyFont="1" applyBorder="1" applyAlignment="1">
      <alignment horizontal="left" vertical="top" wrapText="1"/>
      <protection/>
    </xf>
    <xf numFmtId="0" fontId="8" fillId="0" borderId="23" xfId="0" applyFont="1" applyBorder="1" applyAlignment="1">
      <alignment horizontal="left" vertical="top" wrapText="1"/>
    </xf>
    <xf numFmtId="174" fontId="3" fillId="0" borderId="23" xfId="87" applyNumberFormat="1" applyFont="1" applyBorder="1" applyAlignment="1">
      <alignment horizontal="center" vertical="top" wrapText="1"/>
      <protection/>
    </xf>
    <xf numFmtId="0" fontId="3" fillId="0" borderId="23" xfId="87" applyFont="1" applyBorder="1" applyAlignment="1">
      <alignment horizontal="center" vertical="top" wrapText="1"/>
      <protection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8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42"/>
  <sheetViews>
    <sheetView zoomScale="80" zoomScaleNormal="80" zoomScalePageLayoutView="0" workbookViewId="0" topLeftCell="A13">
      <selection activeCell="M6" sqref="M6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7.140625" style="0" customWidth="1"/>
    <col min="8" max="24" width="4.8515625" style="0" customWidth="1"/>
    <col min="25" max="26" width="6.00390625" style="0" customWidth="1"/>
    <col min="27" max="27" width="7.57421875" style="0" customWidth="1"/>
    <col min="28" max="28" width="6.00390625" style="0" customWidth="1"/>
    <col min="29" max="29" width="7.7109375" style="0" customWidth="1"/>
    <col min="30" max="30" width="6.421875" style="0" customWidth="1"/>
    <col min="31" max="31" width="7.7109375" style="0" customWidth="1"/>
    <col min="32" max="32" width="10.8515625" style="0" customWidth="1"/>
  </cols>
  <sheetData>
    <row r="1" spans="1:35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"/>
      <c r="AG1" s="1"/>
      <c r="AH1" s="1"/>
      <c r="AI1" s="1"/>
    </row>
    <row r="2" spans="1:35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"/>
      <c r="AG2" s="1"/>
      <c r="AH2" s="1"/>
      <c r="AI2" s="1"/>
    </row>
    <row r="3" spans="1:35" ht="18.75">
      <c r="A3" s="7" t="s">
        <v>29</v>
      </c>
      <c r="B3" s="7"/>
      <c r="C3" s="7"/>
      <c r="D3" s="96" t="s">
        <v>129</v>
      </c>
      <c r="E3" s="9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"/>
      <c r="AG3" s="1"/>
      <c r="AH3" s="1"/>
      <c r="AI3" s="1"/>
    </row>
    <row r="4" spans="1:35" ht="21" customHeight="1">
      <c r="A4" s="7" t="s">
        <v>28</v>
      </c>
      <c r="B4" s="7"/>
      <c r="C4" s="3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"/>
      <c r="AG4" s="1"/>
      <c r="AH4" s="1"/>
      <c r="AI4" s="1"/>
    </row>
    <row r="5" spans="1:35" ht="21.75" customHeight="1">
      <c r="A5" s="7" t="s">
        <v>27</v>
      </c>
      <c r="B5" s="7"/>
      <c r="C5" s="7"/>
      <c r="D5" s="7"/>
      <c r="E5" s="69">
        <f>20-COUNTBLANK(C21:C40)</f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</row>
    <row r="6" spans="1:35" ht="18.75">
      <c r="A6" s="7" t="s">
        <v>31</v>
      </c>
      <c r="B6" s="7"/>
      <c r="C6" s="7"/>
      <c r="D6" s="7"/>
      <c r="E6" s="7"/>
      <c r="F6" s="97" t="s">
        <v>36</v>
      </c>
      <c r="G6" s="9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"/>
      <c r="AG6" s="1"/>
      <c r="AH6" s="1"/>
      <c r="AI6" s="1"/>
    </row>
    <row r="7" spans="1:35" ht="18.75">
      <c r="A7" s="7" t="s">
        <v>37</v>
      </c>
      <c r="B7" s="7"/>
      <c r="C7" s="7"/>
      <c r="D7" s="7"/>
      <c r="E7" s="62">
        <v>44498</v>
      </c>
      <c r="F7" s="63">
        <v>0.6666666666666666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"/>
      <c r="AG7" s="1"/>
      <c r="AH7" s="1"/>
      <c r="AI7" s="1"/>
    </row>
    <row r="8" spans="1:35" ht="18.75">
      <c r="A8" s="7" t="s">
        <v>1</v>
      </c>
      <c r="B8" s="7"/>
      <c r="C8" s="7"/>
      <c r="D8" s="7"/>
      <c r="E8" s="94"/>
      <c r="F8" s="94"/>
      <c r="G8" s="9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"/>
      <c r="AH9" s="1"/>
      <c r="AI9" s="1"/>
    </row>
    <row r="10" spans="1:37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1" customHeight="1">
      <c r="A11" s="80" t="s">
        <v>30</v>
      </c>
      <c r="B11" s="80"/>
      <c r="C11" s="80"/>
      <c r="D11" s="80"/>
      <c r="E11" s="80"/>
      <c r="F11" s="80"/>
      <c r="G11" s="80"/>
      <c r="H11" s="98" t="s">
        <v>129</v>
      </c>
      <c r="I11" s="98"/>
      <c r="J11" s="98"/>
      <c r="K11" s="98"/>
      <c r="L11" s="98"/>
      <c r="M11" s="98"/>
      <c r="N11" s="9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"/>
      <c r="AK11" s="1"/>
    </row>
    <row r="12" spans="1:37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"/>
      <c r="AK12" s="1"/>
    </row>
    <row r="13" spans="1:37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"/>
      <c r="AK15" s="1"/>
    </row>
    <row r="16" spans="1:37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"/>
      <c r="AK16" s="1"/>
    </row>
    <row r="18" spans="1:37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1"/>
      <c r="AH18" s="1"/>
      <c r="AI18" s="1"/>
      <c r="AJ18" s="1"/>
      <c r="AK18" s="1"/>
    </row>
    <row r="19" spans="1:37" ht="38.25" customHeight="1" thickBot="1">
      <c r="A19" s="16"/>
      <c r="B19" s="81" t="s">
        <v>7</v>
      </c>
      <c r="C19" s="19"/>
      <c r="D19" s="19"/>
      <c r="E19" s="19"/>
      <c r="F19" s="20"/>
      <c r="G19" s="15"/>
      <c r="H19" s="89" t="s">
        <v>20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91"/>
      <c r="AA19" s="91"/>
      <c r="AB19" s="90"/>
      <c r="AC19" s="92"/>
      <c r="AD19" s="13"/>
      <c r="AE19" s="13"/>
      <c r="AF19" s="13"/>
      <c r="AG19" s="1"/>
      <c r="AH19" s="88"/>
      <c r="AI19" s="88"/>
      <c r="AJ19" s="3"/>
      <c r="AK19" s="83"/>
    </row>
    <row r="20" spans="1:37" ht="44.25" customHeight="1">
      <c r="A20" s="12" t="s">
        <v>6</v>
      </c>
      <c r="B20" s="82"/>
      <c r="C20" s="40" t="s">
        <v>8</v>
      </c>
      <c r="D20" s="40" t="s">
        <v>9</v>
      </c>
      <c r="E20" s="40" t="s">
        <v>10</v>
      </c>
      <c r="F20" s="41" t="s">
        <v>15</v>
      </c>
      <c r="G20" s="40" t="s">
        <v>16</v>
      </c>
      <c r="H20" s="42">
        <v>1</v>
      </c>
      <c r="I20" s="42">
        <v>2</v>
      </c>
      <c r="J20" s="42">
        <v>3</v>
      </c>
      <c r="K20" s="42">
        <v>4</v>
      </c>
      <c r="L20" s="42">
        <v>5</v>
      </c>
      <c r="M20" s="42">
        <v>6</v>
      </c>
      <c r="N20" s="42">
        <v>7</v>
      </c>
      <c r="O20" s="42">
        <v>8</v>
      </c>
      <c r="P20" s="42">
        <v>9</v>
      </c>
      <c r="Q20" s="42">
        <v>10</v>
      </c>
      <c r="R20" s="42">
        <v>11</v>
      </c>
      <c r="S20" s="42">
        <v>12</v>
      </c>
      <c r="T20" s="42">
        <v>13</v>
      </c>
      <c r="U20" s="42">
        <v>14</v>
      </c>
      <c r="V20" s="42">
        <v>15</v>
      </c>
      <c r="W20" s="42">
        <v>16</v>
      </c>
      <c r="X20" s="42" t="s">
        <v>18</v>
      </c>
      <c r="Y20" s="43" t="s">
        <v>23</v>
      </c>
      <c r="Z20" s="42" t="s">
        <v>22</v>
      </c>
      <c r="AA20" s="44" t="s">
        <v>21</v>
      </c>
      <c r="AB20" s="45" t="s">
        <v>19</v>
      </c>
      <c r="AC20" s="45" t="s">
        <v>17</v>
      </c>
      <c r="AD20" s="31" t="s">
        <v>11</v>
      </c>
      <c r="AE20" s="14" t="s">
        <v>12</v>
      </c>
      <c r="AF20" s="14" t="s">
        <v>13</v>
      </c>
      <c r="AG20" s="1"/>
      <c r="AH20" s="88"/>
      <c r="AI20" s="88"/>
      <c r="AJ20" s="3"/>
      <c r="AK20" s="83"/>
    </row>
    <row r="21" spans="1:37" ht="18.75">
      <c r="A21" s="24">
        <v>1</v>
      </c>
      <c r="B21" s="21"/>
      <c r="C21" s="22"/>
      <c r="D21" s="22"/>
      <c r="E21" s="22"/>
      <c r="F21" s="39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8"/>
      <c r="Z21" s="26"/>
      <c r="AA21" s="29"/>
      <c r="AB21" s="30"/>
      <c r="AC21" s="33"/>
      <c r="AD21" s="32"/>
      <c r="AE21" s="23"/>
      <c r="AF21" s="24"/>
      <c r="AG21" s="1"/>
      <c r="AH21" s="88"/>
      <c r="AI21" s="88"/>
      <c r="AJ21" s="3"/>
      <c r="AK21" s="83"/>
    </row>
    <row r="22" spans="1:37" ht="18" customHeight="1">
      <c r="A22" s="24">
        <f aca="true" t="shared" si="0" ref="A22:A39">IF(C22="","",A21+1)</f>
      </c>
      <c r="B22" s="21"/>
      <c r="C22" s="22"/>
      <c r="D22" s="22"/>
      <c r="E22" s="22"/>
      <c r="F22" s="27">
        <f aca="true" t="shared" si="1" ref="F22:F40">IF(C22="","",F21)</f>
      </c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8"/>
      <c r="Z22" s="26"/>
      <c r="AA22" s="29"/>
      <c r="AB22" s="30"/>
      <c r="AC22" s="33"/>
      <c r="AD22" s="32"/>
      <c r="AE22" s="23"/>
      <c r="AF22" s="24"/>
      <c r="AG22" s="1"/>
      <c r="AH22" s="88"/>
      <c r="AI22" s="88"/>
      <c r="AJ22" s="3"/>
      <c r="AK22" s="83"/>
    </row>
    <row r="23" spans="1:37" ht="18" customHeight="1">
      <c r="A23" s="24">
        <f t="shared" si="0"/>
      </c>
      <c r="B23" s="21"/>
      <c r="C23" s="22"/>
      <c r="D23" s="22"/>
      <c r="E23" s="22"/>
      <c r="F23" s="27">
        <f t="shared" si="1"/>
      </c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8"/>
      <c r="Z23" s="26"/>
      <c r="AA23" s="29"/>
      <c r="AB23" s="30"/>
      <c r="AC23" s="33"/>
      <c r="AD23" s="32"/>
      <c r="AE23" s="23"/>
      <c r="AF23" s="24"/>
      <c r="AG23" s="1"/>
      <c r="AH23" s="88"/>
      <c r="AI23" s="88"/>
      <c r="AJ23" s="3"/>
      <c r="AK23" s="83"/>
    </row>
    <row r="24" spans="1:37" ht="18" customHeight="1">
      <c r="A24" s="24">
        <f t="shared" si="0"/>
      </c>
      <c r="B24" s="21"/>
      <c r="C24" s="22"/>
      <c r="D24" s="22"/>
      <c r="E24" s="22"/>
      <c r="F24" s="27">
        <f t="shared" si="1"/>
      </c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28"/>
      <c r="Z24" s="26"/>
      <c r="AA24" s="29"/>
      <c r="AB24" s="30"/>
      <c r="AC24" s="33"/>
      <c r="AD24" s="32"/>
      <c r="AE24" s="23"/>
      <c r="AF24" s="24"/>
      <c r="AG24" s="1"/>
      <c r="AH24" s="88"/>
      <c r="AI24" s="88"/>
      <c r="AJ24" s="3"/>
      <c r="AK24" s="83"/>
    </row>
    <row r="25" spans="1:37" ht="18" customHeight="1">
      <c r="A25" s="24">
        <f t="shared" si="0"/>
      </c>
      <c r="B25" s="21"/>
      <c r="C25" s="22"/>
      <c r="D25" s="22"/>
      <c r="E25" s="22"/>
      <c r="F25" s="27">
        <f t="shared" si="1"/>
      </c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28"/>
      <c r="Z25" s="26"/>
      <c r="AA25" s="29"/>
      <c r="AB25" s="30"/>
      <c r="AC25" s="33"/>
      <c r="AD25" s="32"/>
      <c r="AE25" s="23"/>
      <c r="AF25" s="24"/>
      <c r="AG25" s="1"/>
      <c r="AH25" s="88"/>
      <c r="AI25" s="88"/>
      <c r="AJ25" s="3"/>
      <c r="AK25" s="83"/>
    </row>
    <row r="26" spans="1:37" ht="18" customHeight="1">
      <c r="A26" s="24">
        <f t="shared" si="0"/>
      </c>
      <c r="B26" s="21"/>
      <c r="C26" s="22"/>
      <c r="D26" s="22"/>
      <c r="E26" s="22"/>
      <c r="F26" s="27">
        <f t="shared" si="1"/>
      </c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8"/>
      <c r="Z26" s="26"/>
      <c r="AA26" s="29"/>
      <c r="AB26" s="30"/>
      <c r="AC26" s="33"/>
      <c r="AD26" s="32"/>
      <c r="AE26" s="23"/>
      <c r="AF26" s="24"/>
      <c r="AG26" s="1"/>
      <c r="AH26" s="88"/>
      <c r="AI26" s="88"/>
      <c r="AJ26" s="3"/>
      <c r="AK26" s="83"/>
    </row>
    <row r="27" spans="1:37" ht="18" customHeight="1">
      <c r="A27" s="24">
        <f t="shared" si="0"/>
      </c>
      <c r="B27" s="21"/>
      <c r="C27" s="22"/>
      <c r="D27" s="22"/>
      <c r="E27" s="22"/>
      <c r="F27" s="27">
        <f t="shared" si="1"/>
      </c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8"/>
      <c r="Z27" s="26"/>
      <c r="AA27" s="29"/>
      <c r="AB27" s="30"/>
      <c r="AC27" s="33"/>
      <c r="AD27" s="32"/>
      <c r="AE27" s="23"/>
      <c r="AF27" s="24"/>
      <c r="AG27" s="1"/>
      <c r="AH27" s="88"/>
      <c r="AI27" s="88"/>
      <c r="AJ27" s="3"/>
      <c r="AK27" s="83"/>
    </row>
    <row r="28" spans="1:37" ht="18" customHeight="1">
      <c r="A28" s="24">
        <f t="shared" si="0"/>
      </c>
      <c r="B28" s="21"/>
      <c r="C28" s="22"/>
      <c r="D28" s="22"/>
      <c r="E28" s="22"/>
      <c r="F28" s="27">
        <f t="shared" si="1"/>
      </c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8"/>
      <c r="Z28" s="26"/>
      <c r="AA28" s="29"/>
      <c r="AB28" s="30"/>
      <c r="AC28" s="33"/>
      <c r="AD28" s="32"/>
      <c r="AE28" s="23"/>
      <c r="AF28" s="24"/>
      <c r="AG28" s="1"/>
      <c r="AH28" s="88"/>
      <c r="AI28" s="88"/>
      <c r="AJ28" s="3"/>
      <c r="AK28" s="83"/>
    </row>
    <row r="29" spans="1:37" ht="18" customHeight="1">
      <c r="A29" s="24">
        <f t="shared" si="0"/>
      </c>
      <c r="B29" s="21"/>
      <c r="C29" s="22"/>
      <c r="D29" s="22"/>
      <c r="E29" s="22"/>
      <c r="F29" s="27">
        <f t="shared" si="1"/>
      </c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28"/>
      <c r="Z29" s="26"/>
      <c r="AA29" s="29"/>
      <c r="AB29" s="30"/>
      <c r="AC29" s="33"/>
      <c r="AD29" s="32"/>
      <c r="AE29" s="23"/>
      <c r="AF29" s="24"/>
      <c r="AG29" s="1"/>
      <c r="AH29" s="88"/>
      <c r="AI29" s="88"/>
      <c r="AJ29" s="3"/>
      <c r="AK29" s="83"/>
    </row>
    <row r="30" spans="1:37" ht="18" customHeight="1">
      <c r="A30" s="24">
        <f t="shared" si="0"/>
      </c>
      <c r="B30" s="21"/>
      <c r="C30" s="22"/>
      <c r="D30" s="22"/>
      <c r="E30" s="22"/>
      <c r="F30" s="27">
        <f t="shared" si="1"/>
      </c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28"/>
      <c r="Z30" s="26"/>
      <c r="AA30" s="29"/>
      <c r="AB30" s="30"/>
      <c r="AC30" s="33"/>
      <c r="AD30" s="32"/>
      <c r="AE30" s="23"/>
      <c r="AF30" s="24"/>
      <c r="AG30" s="1"/>
      <c r="AH30" s="88"/>
      <c r="AI30" s="88"/>
      <c r="AJ30" s="3"/>
      <c r="AK30" s="83"/>
    </row>
    <row r="31" spans="1:37" ht="18" customHeight="1">
      <c r="A31" s="24">
        <f t="shared" si="0"/>
      </c>
      <c r="B31" s="21"/>
      <c r="C31" s="22"/>
      <c r="D31" s="22"/>
      <c r="E31" s="22"/>
      <c r="F31" s="27">
        <f t="shared" si="1"/>
      </c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28"/>
      <c r="Z31" s="26"/>
      <c r="AA31" s="29"/>
      <c r="AB31" s="30"/>
      <c r="AC31" s="33"/>
      <c r="AD31" s="32"/>
      <c r="AE31" s="23"/>
      <c r="AF31" s="24"/>
      <c r="AG31" s="1"/>
      <c r="AH31" s="88"/>
      <c r="AI31" s="88"/>
      <c r="AJ31" s="3"/>
      <c r="AK31" s="83"/>
    </row>
    <row r="32" spans="1:37" ht="18" customHeight="1">
      <c r="A32" s="24">
        <f t="shared" si="0"/>
      </c>
      <c r="B32" s="21"/>
      <c r="C32" s="22"/>
      <c r="D32" s="22"/>
      <c r="E32" s="22"/>
      <c r="F32" s="27">
        <f t="shared" si="1"/>
      </c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28"/>
      <c r="Z32" s="26"/>
      <c r="AA32" s="29"/>
      <c r="AB32" s="30"/>
      <c r="AC32" s="33"/>
      <c r="AD32" s="32"/>
      <c r="AE32" s="23"/>
      <c r="AF32" s="24"/>
      <c r="AG32" s="1"/>
      <c r="AH32" s="88"/>
      <c r="AI32" s="88"/>
      <c r="AJ32" s="3"/>
      <c r="AK32" s="83"/>
    </row>
    <row r="33" spans="1:37" ht="18" customHeight="1">
      <c r="A33" s="24">
        <f t="shared" si="0"/>
      </c>
      <c r="B33" s="21"/>
      <c r="C33" s="22"/>
      <c r="D33" s="22"/>
      <c r="E33" s="22"/>
      <c r="F33" s="27">
        <f t="shared" si="1"/>
      </c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28"/>
      <c r="Z33" s="26"/>
      <c r="AA33" s="29"/>
      <c r="AB33" s="30"/>
      <c r="AC33" s="33"/>
      <c r="AD33" s="32"/>
      <c r="AE33" s="23"/>
      <c r="AF33" s="24"/>
      <c r="AG33" s="1"/>
      <c r="AH33" s="88"/>
      <c r="AI33" s="88"/>
      <c r="AJ33" s="3"/>
      <c r="AK33" s="83"/>
    </row>
    <row r="34" spans="1:37" ht="18" customHeight="1">
      <c r="A34" s="24">
        <f t="shared" si="0"/>
      </c>
      <c r="B34" s="21"/>
      <c r="C34" s="22"/>
      <c r="D34" s="22"/>
      <c r="E34" s="22"/>
      <c r="F34" s="27">
        <f t="shared" si="1"/>
      </c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28"/>
      <c r="Z34" s="26"/>
      <c r="AA34" s="29"/>
      <c r="AB34" s="30"/>
      <c r="AC34" s="33"/>
      <c r="AD34" s="32"/>
      <c r="AE34" s="23"/>
      <c r="AF34" s="24"/>
      <c r="AG34" s="1"/>
      <c r="AH34" s="88"/>
      <c r="AI34" s="88"/>
      <c r="AJ34" s="3"/>
      <c r="AK34" s="83"/>
    </row>
    <row r="35" spans="1:37" ht="18" customHeight="1">
      <c r="A35" s="24">
        <f t="shared" si="0"/>
      </c>
      <c r="B35" s="21"/>
      <c r="C35" s="22"/>
      <c r="D35" s="22"/>
      <c r="E35" s="22"/>
      <c r="F35" s="27">
        <f t="shared" si="1"/>
      </c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28"/>
      <c r="Z35" s="26"/>
      <c r="AA35" s="29"/>
      <c r="AB35" s="30"/>
      <c r="AC35" s="33"/>
      <c r="AD35" s="32"/>
      <c r="AE35" s="23"/>
      <c r="AF35" s="24"/>
      <c r="AG35" s="1"/>
      <c r="AH35" s="88"/>
      <c r="AI35" s="88"/>
      <c r="AJ35" s="3"/>
      <c r="AK35" s="83"/>
    </row>
    <row r="36" spans="1:37" ht="18" customHeight="1">
      <c r="A36" s="24">
        <f t="shared" si="0"/>
      </c>
      <c r="B36" s="21"/>
      <c r="C36" s="22"/>
      <c r="D36" s="22"/>
      <c r="E36" s="22"/>
      <c r="F36" s="27">
        <f t="shared" si="1"/>
      </c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28"/>
      <c r="Z36" s="26"/>
      <c r="AA36" s="29"/>
      <c r="AB36" s="30"/>
      <c r="AC36" s="33"/>
      <c r="AD36" s="32"/>
      <c r="AE36" s="23"/>
      <c r="AF36" s="24"/>
      <c r="AG36" s="1"/>
      <c r="AH36" s="88"/>
      <c r="AI36" s="88"/>
      <c r="AJ36" s="3"/>
      <c r="AK36" s="83"/>
    </row>
    <row r="37" spans="1:37" ht="18" customHeight="1">
      <c r="A37" s="24">
        <f t="shared" si="0"/>
      </c>
      <c r="B37" s="21"/>
      <c r="C37" s="22"/>
      <c r="D37" s="22"/>
      <c r="E37" s="22"/>
      <c r="F37" s="27">
        <f t="shared" si="1"/>
      </c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28"/>
      <c r="Z37" s="26"/>
      <c r="AA37" s="29"/>
      <c r="AB37" s="30"/>
      <c r="AC37" s="33"/>
      <c r="AD37" s="32"/>
      <c r="AE37" s="23"/>
      <c r="AF37" s="24"/>
      <c r="AG37" s="1"/>
      <c r="AH37" s="88"/>
      <c r="AI37" s="88"/>
      <c r="AJ37" s="3"/>
      <c r="AK37" s="83"/>
    </row>
    <row r="38" spans="1:37" ht="18" customHeight="1">
      <c r="A38" s="24">
        <f t="shared" si="0"/>
      </c>
      <c r="B38" s="21"/>
      <c r="C38" s="22"/>
      <c r="D38" s="22"/>
      <c r="E38" s="22"/>
      <c r="F38" s="27">
        <f t="shared" si="1"/>
      </c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28"/>
      <c r="Z38" s="26"/>
      <c r="AA38" s="29"/>
      <c r="AB38" s="30"/>
      <c r="AC38" s="33"/>
      <c r="AD38" s="32"/>
      <c r="AE38" s="23"/>
      <c r="AF38" s="24"/>
      <c r="AG38" s="1"/>
      <c r="AH38" s="88"/>
      <c r="AI38" s="88"/>
      <c r="AJ38" s="3"/>
      <c r="AK38" s="83"/>
    </row>
    <row r="39" spans="1:37" ht="18" customHeight="1">
      <c r="A39" s="24">
        <f t="shared" si="0"/>
      </c>
      <c r="B39" s="21"/>
      <c r="C39" s="22"/>
      <c r="D39" s="22"/>
      <c r="E39" s="22"/>
      <c r="F39" s="27">
        <f t="shared" si="1"/>
      </c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28"/>
      <c r="Z39" s="26"/>
      <c r="AA39" s="29"/>
      <c r="AB39" s="30"/>
      <c r="AC39" s="33"/>
      <c r="AD39" s="32"/>
      <c r="AE39" s="23"/>
      <c r="AF39" s="24"/>
      <c r="AG39" s="1"/>
      <c r="AH39" s="88"/>
      <c r="AI39" s="88"/>
      <c r="AJ39" s="3"/>
      <c r="AK39" s="83"/>
    </row>
    <row r="40" spans="1:37" ht="18" customHeight="1">
      <c r="A40" s="24">
        <f>IF(C40="","",A39+1)</f>
      </c>
      <c r="B40" s="21"/>
      <c r="C40" s="22"/>
      <c r="D40" s="22"/>
      <c r="E40" s="22"/>
      <c r="F40" s="27">
        <f t="shared" si="1"/>
      </c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28"/>
      <c r="Z40" s="26"/>
      <c r="AA40" s="29"/>
      <c r="AB40" s="30"/>
      <c r="AC40" s="33"/>
      <c r="AD40" s="32"/>
      <c r="AE40" s="23"/>
      <c r="AF40" s="24"/>
      <c r="AG40" s="1"/>
      <c r="AH40" s="88"/>
      <c r="AI40" s="88"/>
      <c r="AJ40" s="3"/>
      <c r="AK40" s="83"/>
    </row>
    <row r="41" spans="5:31" ht="15"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5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</sheetData>
  <sheetProtection/>
  <autoFilter ref="A20:AF20">
    <sortState ref="A21:AF42">
      <sortCondition descending="1" sortBy="value" ref="AC21:AC42"/>
    </sortState>
  </autoFilter>
  <mergeCells count="21">
    <mergeCell ref="H11:N11"/>
    <mergeCell ref="H16:N16"/>
    <mergeCell ref="H19:AC19"/>
    <mergeCell ref="A15:G15"/>
    <mergeCell ref="A1:AE1"/>
    <mergeCell ref="E8:G8"/>
    <mergeCell ref="A9:AF9"/>
    <mergeCell ref="A10:C10"/>
    <mergeCell ref="A11:G11"/>
    <mergeCell ref="D3:E3"/>
    <mergeCell ref="F6:G6"/>
    <mergeCell ref="H15:N15"/>
    <mergeCell ref="A16:G16"/>
    <mergeCell ref="B19:B20"/>
    <mergeCell ref="AK19:AK40"/>
    <mergeCell ref="A12:G12"/>
    <mergeCell ref="H12:N12"/>
    <mergeCell ref="A14:C14"/>
    <mergeCell ref="C18:E18"/>
    <mergeCell ref="AH19:AH40"/>
    <mergeCell ref="AI19:AI4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Y630"/>
  <sheetViews>
    <sheetView zoomScale="80" zoomScaleNormal="80" zoomScalePageLayoutView="0" workbookViewId="0" topLeftCell="A10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11.851562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75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88"/>
      <c r="AW22" s="88"/>
      <c r="AX22" s="3"/>
      <c r="AY22" s="83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88"/>
      <c r="AW23" s="88"/>
      <c r="AX23" s="3"/>
      <c r="AY23" s="83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 t="s">
        <v>38</v>
      </c>
      <c r="AU24" s="1"/>
      <c r="AV24" s="88"/>
      <c r="AW24" s="88"/>
      <c r="AX24" s="3"/>
      <c r="AY24" s="83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 t="s">
        <v>39</v>
      </c>
      <c r="AU25" s="1"/>
      <c r="AV25" s="88"/>
      <c r="AW25" s="88"/>
      <c r="AX25" s="3"/>
      <c r="AY25" s="83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71">
        <f t="shared" si="0"/>
      </c>
      <c r="AR26" s="72"/>
      <c r="AS26" s="73">
        <f t="shared" si="1"/>
      </c>
      <c r="AT26" s="24" t="s">
        <v>38</v>
      </c>
      <c r="AU26" s="1"/>
      <c r="AV26" s="88"/>
      <c r="AW26" s="88"/>
      <c r="AX26" s="3"/>
      <c r="AY26" s="83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 t="s">
        <v>39</v>
      </c>
      <c r="AU27" s="1"/>
      <c r="AV27" s="88"/>
      <c r="AW27" s="88"/>
      <c r="AX27" s="3"/>
      <c r="AY27" s="83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/>
      <c r="AU28" s="1"/>
      <c r="AV28" s="88"/>
      <c r="AW28" s="88"/>
      <c r="AX28" s="3"/>
      <c r="AY28" s="83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88"/>
      <c r="AW29" s="88"/>
      <c r="AX29" s="3"/>
      <c r="AY29" s="83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0"/>
      </c>
      <c r="AR30" s="72"/>
      <c r="AS30" s="73">
        <f t="shared" si="1"/>
      </c>
      <c r="AT30" s="24" t="s">
        <v>39</v>
      </c>
      <c r="AU30" s="1"/>
      <c r="AV30" s="88"/>
      <c r="AW30" s="88"/>
      <c r="AX30" s="3"/>
      <c r="AY30" s="83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/>
      <c r="AU31" s="1"/>
      <c r="AV31" s="88"/>
      <c r="AW31" s="88"/>
      <c r="AX31" s="3"/>
      <c r="AY31" s="83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88"/>
      <c r="AW32" s="88"/>
      <c r="AX32" s="3"/>
      <c r="AY32" s="83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71">
        <f t="shared" si="0"/>
      </c>
      <c r="AR33" s="72"/>
      <c r="AS33" s="73">
        <f t="shared" si="1"/>
      </c>
      <c r="AT33" s="24" t="s">
        <v>39</v>
      </c>
      <c r="AU33" s="1"/>
      <c r="AV33" s="88"/>
      <c r="AW33" s="88"/>
      <c r="AX33" s="3"/>
      <c r="AY33" s="83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0"/>
      </c>
      <c r="AR34" s="72"/>
      <c r="AS34" s="73">
        <f t="shared" si="1"/>
      </c>
      <c r="AT34" s="24" t="s">
        <v>39</v>
      </c>
      <c r="AU34" s="1"/>
      <c r="AV34" s="88"/>
      <c r="AW34" s="88"/>
      <c r="AX34" s="3"/>
      <c r="AY34" s="83"/>
    </row>
    <row r="35" spans="1:51" ht="18" customHeight="1">
      <c r="A35" s="24"/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88"/>
      <c r="AW35" s="88"/>
      <c r="AX35" s="3"/>
      <c r="AY35" s="83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/>
      <c r="AU36" s="1"/>
      <c r="AV36" s="88"/>
      <c r="AW36" s="88"/>
      <c r="AX36" s="3"/>
      <c r="AY36" s="83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 t="shared" si="0"/>
      </c>
      <c r="AR37" s="32"/>
      <c r="AS37" s="23">
        <f t="shared" si="1"/>
      </c>
      <c r="AT37" s="24"/>
      <c r="AU37" s="1"/>
      <c r="AV37" s="88"/>
      <c r="AW37" s="88"/>
      <c r="AX37" s="3"/>
      <c r="AY37" s="83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/>
      <c r="AU38" s="1"/>
      <c r="AV38" s="88"/>
      <c r="AW38" s="88"/>
      <c r="AX38" s="3"/>
      <c r="AY38" s="83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88"/>
      <c r="AW39" s="88"/>
      <c r="AX39" s="3"/>
      <c r="AY39" s="83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88"/>
      <c r="AW40" s="88"/>
      <c r="AX40" s="3"/>
      <c r="AY40" s="83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/>
      <c r="AU41" s="1"/>
      <c r="AV41" s="88"/>
      <c r="AW41" s="88"/>
      <c r="AX41" s="3"/>
      <c r="AY41" s="83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 t="s">
        <v>39</v>
      </c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71">
        <f t="shared" si="0"/>
      </c>
      <c r="AR46" s="72"/>
      <c r="AS46" s="73">
        <f t="shared" si="1"/>
      </c>
      <c r="AT46" s="24" t="s">
        <v>39</v>
      </c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71">
        <f t="shared" si="0"/>
      </c>
      <c r="AR47" s="72"/>
      <c r="AS47" s="73">
        <f t="shared" si="1"/>
      </c>
      <c r="AT47" s="24" t="s">
        <v>39</v>
      </c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31.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71">
        <f t="shared" si="0"/>
      </c>
      <c r="AR53" s="72"/>
      <c r="AS53" s="73">
        <f t="shared" si="1"/>
      </c>
      <c r="AT53" s="24" t="s">
        <v>38</v>
      </c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 t="s">
        <v>39</v>
      </c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2"/>
      </c>
      <c r="AR59" s="32"/>
      <c r="AS59" s="2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2"/>
      </c>
      <c r="AR60" s="32"/>
      <c r="AS60" s="2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71">
        <f t="shared" si="2"/>
      </c>
      <c r="AR62" s="72"/>
      <c r="AS62" s="73">
        <f t="shared" si="3"/>
      </c>
      <c r="AT62" s="24" t="s">
        <v>39</v>
      </c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33">
        <f t="shared" si="2"/>
      </c>
      <c r="AR64" s="32"/>
      <c r="AS64" s="2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33">
        <f t="shared" si="2"/>
      </c>
      <c r="AR65" s="32"/>
      <c r="AS65" s="2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2"/>
      </c>
      <c r="AR66" s="32"/>
      <c r="AS66" s="2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2"/>
      </c>
      <c r="AR67" s="32"/>
      <c r="AS67" s="2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 t="s">
        <v>39</v>
      </c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2"/>
      </c>
      <c r="AR69" s="32"/>
      <c r="AS69" s="2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31.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71">
        <f t="shared" si="2"/>
      </c>
      <c r="AR74" s="72"/>
      <c r="AS74" s="73">
        <f t="shared" si="3"/>
      </c>
      <c r="AT74" s="24" t="s">
        <v>38</v>
      </c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71">
        <f t="shared" si="2"/>
      </c>
      <c r="AR75" s="72"/>
      <c r="AS75" s="73">
        <f t="shared" si="3"/>
      </c>
      <c r="AT75" s="24" t="s">
        <v>39</v>
      </c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33">
        <f t="shared" si="2"/>
      </c>
      <c r="AR76" s="32"/>
      <c r="AS76" s="2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2"/>
      </c>
      <c r="AR77" s="32"/>
      <c r="AS77" s="2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2"/>
      </c>
      <c r="AR78" s="32"/>
      <c r="AS78" s="2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2"/>
      </c>
      <c r="AR79" s="32"/>
      <c r="AS79" s="2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33">
        <f t="shared" si="2"/>
      </c>
      <c r="AR80" s="32"/>
      <c r="AS80" s="2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2"/>
      </c>
      <c r="AR81" s="32"/>
      <c r="AS81" s="2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71">
        <f t="shared" si="2"/>
      </c>
      <c r="AR82" s="72"/>
      <c r="AS82" s="73">
        <f t="shared" si="3"/>
      </c>
      <c r="AT82" s="24" t="s">
        <v>39</v>
      </c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71">
        <f t="shared" si="2"/>
      </c>
      <c r="AR83" s="72"/>
      <c r="AS83" s="73">
        <f t="shared" si="3"/>
      </c>
      <c r="AT83" s="24" t="s">
        <v>39</v>
      </c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109">IF(C86="","",SUM(H86:AK86))</f>
      </c>
      <c r="AR86" s="32"/>
      <c r="AS86" s="23">
        <f aca="true" t="shared" si="5" ref="AS86:AS109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71">
        <f t="shared" si="4"/>
      </c>
      <c r="AR90" s="72"/>
      <c r="AS90" s="73">
        <f t="shared" si="5"/>
      </c>
      <c r="AT90" s="24" t="s">
        <v>39</v>
      </c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4"/>
      </c>
      <c r="AR93" s="32"/>
      <c r="AS93" s="23">
        <f t="shared" si="5"/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4"/>
      </c>
      <c r="AR94" s="32"/>
      <c r="AS94" s="23">
        <f t="shared" si="5"/>
      </c>
      <c r="AT94" s="24"/>
    </row>
    <row r="95" spans="1:46" ht="15.75">
      <c r="A95" s="24"/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4"/>
      </c>
      <c r="AR95" s="32"/>
      <c r="AS95" s="23">
        <f t="shared" si="5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4"/>
      </c>
      <c r="AR96" s="32"/>
      <c r="AS96" s="23">
        <f t="shared" si="5"/>
      </c>
      <c r="AT96" s="24"/>
    </row>
    <row r="97" spans="1:46" ht="31.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71">
        <f t="shared" si="4"/>
      </c>
      <c r="AR97" s="72"/>
      <c r="AS97" s="73">
        <f t="shared" si="5"/>
      </c>
      <c r="AT97" s="24" t="s">
        <v>38</v>
      </c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4"/>
      </c>
      <c r="AR98" s="32"/>
      <c r="AS98" s="23">
        <f t="shared" si="5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4"/>
      </c>
      <c r="AR99" s="32"/>
      <c r="AS99" s="23">
        <f t="shared" si="5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4"/>
      </c>
      <c r="AR100" s="32"/>
      <c r="AS100" s="23">
        <f t="shared" si="5"/>
      </c>
      <c r="AT100" s="24"/>
    </row>
    <row r="101" spans="1:46" ht="15.75">
      <c r="A101" s="24"/>
      <c r="B101" s="70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4"/>
      </c>
      <c r="AR101" s="32"/>
      <c r="AS101" s="23">
        <f t="shared" si="5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4"/>
      </c>
      <c r="AR102" s="32"/>
      <c r="AS102" s="23">
        <f t="shared" si="5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4"/>
      </c>
      <c r="AR103" s="32"/>
      <c r="AS103" s="23">
        <f t="shared" si="5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4"/>
      </c>
      <c r="AR104" s="32"/>
      <c r="AS104" s="23">
        <f t="shared" si="5"/>
      </c>
      <c r="AT104" s="24"/>
    </row>
    <row r="105" spans="1:46" ht="31.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71">
        <f t="shared" si="4"/>
      </c>
      <c r="AR105" s="72"/>
      <c r="AS105" s="73">
        <f t="shared" si="5"/>
      </c>
      <c r="AT105" s="24" t="s">
        <v>38</v>
      </c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4"/>
      </c>
      <c r="AR106" s="32"/>
      <c r="AS106" s="23">
        <f t="shared" si="5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4"/>
      </c>
      <c r="AR107" s="32"/>
      <c r="AS107" s="23">
        <f t="shared" si="5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4"/>
      </c>
      <c r="AR108" s="32"/>
      <c r="AS108" s="23">
        <f t="shared" si="5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4"/>
      </c>
      <c r="AR109" s="32"/>
      <c r="AS109" s="23">
        <f t="shared" si="5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6" ref="AQ110:AQ150">IF(C110="","",SUM(H110:AK110))</f>
      </c>
      <c r="AR110" s="32"/>
      <c r="AS110" s="23">
        <f aca="true" t="shared" si="7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6"/>
      </c>
      <c r="AR111" s="32"/>
      <c r="AS111" s="23">
        <f t="shared" si="7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6"/>
      </c>
      <c r="AR112" s="32"/>
      <c r="AS112" s="23">
        <f t="shared" si="7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6"/>
      </c>
      <c r="AR113" s="32"/>
      <c r="AS113" s="23">
        <f t="shared" si="7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6"/>
      </c>
      <c r="AR114" s="32"/>
      <c r="AS114" s="23">
        <f t="shared" si="7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6"/>
      </c>
      <c r="AR115" s="32"/>
      <c r="AS115" s="23">
        <f t="shared" si="7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6"/>
      </c>
      <c r="AR116" s="32"/>
      <c r="AS116" s="23">
        <f t="shared" si="7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6"/>
      </c>
      <c r="AR117" s="32"/>
      <c r="AS117" s="23">
        <f t="shared" si="7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6"/>
      </c>
      <c r="AR118" s="32"/>
      <c r="AS118" s="23">
        <f t="shared" si="7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6"/>
      </c>
      <c r="AR119" s="32"/>
      <c r="AS119" s="23">
        <f t="shared" si="7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6"/>
      </c>
      <c r="AR120" s="32"/>
      <c r="AS120" s="23">
        <f t="shared" si="7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6"/>
      </c>
      <c r="AR121" s="32"/>
      <c r="AS121" s="23">
        <f t="shared" si="7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6"/>
      </c>
      <c r="AR122" s="32"/>
      <c r="AS122" s="23">
        <f t="shared" si="7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6"/>
      </c>
      <c r="AR123" s="32"/>
      <c r="AS123" s="23">
        <f t="shared" si="7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6"/>
      </c>
      <c r="AR124" s="32"/>
      <c r="AS124" s="23">
        <f t="shared" si="7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6"/>
      </c>
      <c r="AR125" s="32"/>
      <c r="AS125" s="23">
        <f t="shared" si="7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6"/>
      </c>
      <c r="AR126" s="32"/>
      <c r="AS126" s="23">
        <f t="shared" si="7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6"/>
      </c>
      <c r="AR127" s="32"/>
      <c r="AS127" s="23">
        <f t="shared" si="7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6"/>
      </c>
      <c r="AR128" s="32"/>
      <c r="AS128" s="23">
        <f t="shared" si="7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6"/>
      </c>
      <c r="AR129" s="32"/>
      <c r="AS129" s="23">
        <f t="shared" si="7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6"/>
      </c>
      <c r="AR130" s="32"/>
      <c r="AS130" s="23">
        <f t="shared" si="7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6"/>
      </c>
      <c r="AR131" s="32"/>
      <c r="AS131" s="23">
        <f t="shared" si="7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6"/>
      </c>
      <c r="AR132" s="32"/>
      <c r="AS132" s="23">
        <f t="shared" si="7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6"/>
      </c>
      <c r="AR133" s="32"/>
      <c r="AS133" s="23">
        <f t="shared" si="7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6"/>
      </c>
      <c r="AR134" s="32"/>
      <c r="AS134" s="23">
        <f t="shared" si="7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6"/>
      </c>
      <c r="AR135" s="32"/>
      <c r="AS135" s="23">
        <f t="shared" si="7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6"/>
      </c>
      <c r="AR136" s="32"/>
      <c r="AS136" s="23">
        <f t="shared" si="7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6"/>
      </c>
      <c r="AR137" s="32"/>
      <c r="AS137" s="23">
        <f t="shared" si="7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6"/>
      </c>
      <c r="AR138" s="32"/>
      <c r="AS138" s="23">
        <f t="shared" si="7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6"/>
      </c>
      <c r="AR139" s="32"/>
      <c r="AS139" s="23">
        <f t="shared" si="7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6"/>
      </c>
      <c r="AR140" s="32"/>
      <c r="AS140" s="23">
        <f t="shared" si="7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6"/>
      </c>
      <c r="AR141" s="32"/>
      <c r="AS141" s="23">
        <f t="shared" si="7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6"/>
      </c>
      <c r="AR142" s="32"/>
      <c r="AS142" s="23">
        <f t="shared" si="7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6"/>
      </c>
      <c r="AR143" s="32"/>
      <c r="AS143" s="23">
        <f t="shared" si="7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6"/>
      </c>
      <c r="AR144" s="32"/>
      <c r="AS144" s="23">
        <f t="shared" si="7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6"/>
      </c>
      <c r="AR145" s="32"/>
      <c r="AS145" s="23">
        <f t="shared" si="7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6"/>
      </c>
      <c r="AR146" s="32"/>
      <c r="AS146" s="23">
        <f t="shared" si="7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6"/>
      </c>
      <c r="AR147" s="32"/>
      <c r="AS147" s="23">
        <f t="shared" si="7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6"/>
      </c>
      <c r="AR148" s="32"/>
      <c r="AS148" s="23">
        <f t="shared" si="7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6"/>
      </c>
      <c r="AR149" s="32"/>
      <c r="AS149" s="23">
        <f t="shared" si="7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6"/>
      </c>
      <c r="AR150" s="32"/>
      <c r="AS150" s="23">
        <f t="shared" si="7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8" ref="AQ151:AQ214">IF(C151="","",SUM(H151:AK151))</f>
      </c>
      <c r="AR151" s="32"/>
      <c r="AS151" s="23">
        <f aca="true" t="shared" si="9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8"/>
      </c>
      <c r="AR152" s="32"/>
      <c r="AS152" s="23">
        <f t="shared" si="9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8"/>
      </c>
      <c r="AR153" s="32"/>
      <c r="AS153" s="23">
        <f t="shared" si="9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8"/>
      </c>
      <c r="AR154" s="32"/>
      <c r="AS154" s="23">
        <f t="shared" si="9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8"/>
      </c>
      <c r="AR155" s="32"/>
      <c r="AS155" s="23">
        <f t="shared" si="9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8"/>
      </c>
      <c r="AR156" s="32"/>
      <c r="AS156" s="23">
        <f t="shared" si="9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8"/>
      </c>
      <c r="AR157" s="32"/>
      <c r="AS157" s="23">
        <f t="shared" si="9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8"/>
      </c>
      <c r="AR158" s="32"/>
      <c r="AS158" s="23">
        <f t="shared" si="9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8"/>
      </c>
      <c r="AR159" s="32"/>
      <c r="AS159" s="23">
        <f t="shared" si="9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8"/>
      </c>
      <c r="AR160" s="32"/>
      <c r="AS160" s="23">
        <f t="shared" si="9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8"/>
      </c>
      <c r="AR161" s="32"/>
      <c r="AS161" s="23">
        <f t="shared" si="9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8"/>
      </c>
      <c r="AR162" s="32"/>
      <c r="AS162" s="23">
        <f t="shared" si="9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8"/>
      </c>
      <c r="AR163" s="32"/>
      <c r="AS163" s="23">
        <f t="shared" si="9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8"/>
      </c>
      <c r="AR164" s="32"/>
      <c r="AS164" s="23">
        <f t="shared" si="9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8"/>
      </c>
      <c r="AR165" s="32"/>
      <c r="AS165" s="23">
        <f t="shared" si="9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8"/>
      </c>
      <c r="AR166" s="32"/>
      <c r="AS166" s="23">
        <f t="shared" si="9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8"/>
      </c>
      <c r="AR167" s="32"/>
      <c r="AS167" s="23">
        <f t="shared" si="9"/>
      </c>
      <c r="AT167" s="24"/>
    </row>
    <row r="168" spans="1:46" ht="15.75">
      <c r="A168" s="24">
        <f>IF(C168="","",A167+1)</f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8"/>
      </c>
      <c r="AR168" s="32"/>
      <c r="AS168" s="23">
        <f t="shared" si="9"/>
      </c>
      <c r="AT168" s="24"/>
    </row>
    <row r="169" spans="1:46" ht="15.75">
      <c r="A169" s="24">
        <f>IF(C169="","",A168+1)</f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8"/>
      </c>
      <c r="AR169" s="32"/>
      <c r="AS169" s="23">
        <f t="shared" si="9"/>
      </c>
      <c r="AT169" s="24"/>
    </row>
    <row r="170" spans="1:46" ht="15.75">
      <c r="A170" s="24">
        <f aca="true" t="shared" si="10" ref="A170:A233">IF(C170="","",A169+1)</f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8"/>
      </c>
      <c r="AR170" s="32"/>
      <c r="AS170" s="23">
        <f t="shared" si="9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8"/>
      </c>
      <c r="AR171" s="32"/>
      <c r="AS171" s="23">
        <f t="shared" si="9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8"/>
      </c>
      <c r="AR172" s="32"/>
      <c r="AS172" s="23">
        <f t="shared" si="9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8"/>
      </c>
      <c r="AR173" s="32"/>
      <c r="AS173" s="23">
        <f t="shared" si="9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8"/>
      </c>
      <c r="AR174" s="32"/>
      <c r="AS174" s="23">
        <f t="shared" si="9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8"/>
      </c>
      <c r="AR175" s="32"/>
      <c r="AS175" s="23">
        <f t="shared" si="9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8"/>
      </c>
      <c r="AR176" s="32"/>
      <c r="AS176" s="23">
        <f t="shared" si="9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8"/>
      </c>
      <c r="AR177" s="32"/>
      <c r="AS177" s="23">
        <f t="shared" si="9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8"/>
      </c>
      <c r="AR178" s="32"/>
      <c r="AS178" s="23">
        <f t="shared" si="9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8"/>
      </c>
      <c r="AR179" s="32"/>
      <c r="AS179" s="23">
        <f t="shared" si="9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8"/>
      </c>
      <c r="AR180" s="32"/>
      <c r="AS180" s="23">
        <f t="shared" si="9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8"/>
      </c>
      <c r="AR181" s="32"/>
      <c r="AS181" s="23">
        <f t="shared" si="9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8"/>
      </c>
      <c r="AR182" s="32"/>
      <c r="AS182" s="23">
        <f t="shared" si="9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8"/>
      </c>
      <c r="AR183" s="32"/>
      <c r="AS183" s="23">
        <f t="shared" si="9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8"/>
      </c>
      <c r="AR184" s="32"/>
      <c r="AS184" s="23">
        <f t="shared" si="9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8"/>
      </c>
      <c r="AR185" s="32"/>
      <c r="AS185" s="23">
        <f t="shared" si="9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8"/>
      </c>
      <c r="AR186" s="32"/>
      <c r="AS186" s="23">
        <f t="shared" si="9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8"/>
      </c>
      <c r="AR187" s="32"/>
      <c r="AS187" s="23">
        <f t="shared" si="9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8"/>
      </c>
      <c r="AR188" s="32"/>
      <c r="AS188" s="23">
        <f t="shared" si="9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8"/>
      </c>
      <c r="AR189" s="32"/>
      <c r="AS189" s="23">
        <f t="shared" si="9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8"/>
      </c>
      <c r="AR190" s="32"/>
      <c r="AS190" s="23">
        <f t="shared" si="9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8"/>
      </c>
      <c r="AR191" s="32"/>
      <c r="AS191" s="23">
        <f t="shared" si="9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8"/>
      </c>
      <c r="AR192" s="32"/>
      <c r="AS192" s="23">
        <f t="shared" si="9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8"/>
      </c>
      <c r="AR193" s="32"/>
      <c r="AS193" s="23">
        <f t="shared" si="9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8"/>
      </c>
      <c r="AR194" s="32"/>
      <c r="AS194" s="23">
        <f t="shared" si="9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8"/>
      </c>
      <c r="AR195" s="32"/>
      <c r="AS195" s="23">
        <f t="shared" si="9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8"/>
      </c>
      <c r="AR196" s="32"/>
      <c r="AS196" s="23">
        <f t="shared" si="9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8"/>
      </c>
      <c r="AR197" s="32"/>
      <c r="AS197" s="23">
        <f t="shared" si="9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8"/>
      </c>
      <c r="AR198" s="32"/>
      <c r="AS198" s="23">
        <f t="shared" si="9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8"/>
      </c>
      <c r="AR199" s="32"/>
      <c r="AS199" s="23">
        <f t="shared" si="9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8"/>
      </c>
      <c r="AR200" s="32"/>
      <c r="AS200" s="23">
        <f t="shared" si="9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8"/>
      </c>
      <c r="AR201" s="32"/>
      <c r="AS201" s="23">
        <f t="shared" si="9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8"/>
      </c>
      <c r="AR202" s="32"/>
      <c r="AS202" s="23">
        <f t="shared" si="9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8"/>
      </c>
      <c r="AR203" s="32"/>
      <c r="AS203" s="23">
        <f t="shared" si="9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8"/>
      </c>
      <c r="AR204" s="32"/>
      <c r="AS204" s="23">
        <f t="shared" si="9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8"/>
      </c>
      <c r="AR205" s="32"/>
      <c r="AS205" s="23">
        <f t="shared" si="9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8"/>
      </c>
      <c r="AR206" s="32"/>
      <c r="AS206" s="23">
        <f t="shared" si="9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8"/>
      </c>
      <c r="AR207" s="32"/>
      <c r="AS207" s="23">
        <f t="shared" si="9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8"/>
      </c>
      <c r="AR208" s="32"/>
      <c r="AS208" s="23">
        <f t="shared" si="9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8"/>
      </c>
      <c r="AR209" s="32"/>
      <c r="AS209" s="23">
        <f t="shared" si="9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8"/>
      </c>
      <c r="AR210" s="32"/>
      <c r="AS210" s="23">
        <f t="shared" si="9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8"/>
      </c>
      <c r="AR211" s="32"/>
      <c r="AS211" s="23">
        <f t="shared" si="9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8"/>
      </c>
      <c r="AR212" s="32"/>
      <c r="AS212" s="23">
        <f t="shared" si="9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8"/>
      </c>
      <c r="AR213" s="32"/>
      <c r="AS213" s="23">
        <f t="shared" si="9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8"/>
      </c>
      <c r="AR214" s="32"/>
      <c r="AS214" s="23">
        <f t="shared" si="9"/>
      </c>
      <c r="AT214" s="24"/>
    </row>
    <row r="215" spans="1:46" ht="15.75">
      <c r="A215" s="24">
        <f t="shared" si="10"/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1" ref="AQ215:AQ278">IF(C215="","",SUM(H215:AK215))</f>
      </c>
      <c r="AR215" s="32"/>
      <c r="AS215" s="23">
        <f aca="true" t="shared" si="12" ref="AS215:AS278">IF(AQ215="","",AQ215/T$20)</f>
      </c>
      <c r="AT215" s="24"/>
    </row>
    <row r="216" spans="1:46" ht="15.75">
      <c r="A216" s="24">
        <f t="shared" si="10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1"/>
      </c>
      <c r="AR216" s="32"/>
      <c r="AS216" s="23">
        <f t="shared" si="12"/>
      </c>
      <c r="AT216" s="24"/>
    </row>
    <row r="217" spans="1:46" ht="15.75">
      <c r="A217" s="24">
        <f t="shared" si="10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1"/>
      </c>
      <c r="AR217" s="32"/>
      <c r="AS217" s="23">
        <f t="shared" si="12"/>
      </c>
      <c r="AT217" s="24"/>
    </row>
    <row r="218" spans="1:46" ht="15.75">
      <c r="A218" s="24">
        <f t="shared" si="10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1"/>
      </c>
      <c r="AR218" s="32"/>
      <c r="AS218" s="23">
        <f t="shared" si="12"/>
      </c>
      <c r="AT218" s="24"/>
    </row>
    <row r="219" spans="1:46" ht="15.75">
      <c r="A219" s="24">
        <f t="shared" si="10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1"/>
      </c>
      <c r="AR219" s="32"/>
      <c r="AS219" s="23">
        <f t="shared" si="12"/>
      </c>
      <c r="AT219" s="24"/>
    </row>
    <row r="220" spans="1:46" ht="15.75">
      <c r="A220" s="24">
        <f t="shared" si="10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1"/>
      </c>
      <c r="AR220" s="32"/>
      <c r="AS220" s="23">
        <f t="shared" si="12"/>
      </c>
      <c r="AT220" s="24"/>
    </row>
    <row r="221" spans="1:46" ht="15.75">
      <c r="A221" s="24">
        <f t="shared" si="10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1"/>
      </c>
      <c r="AR221" s="32"/>
      <c r="AS221" s="23">
        <f t="shared" si="12"/>
      </c>
      <c r="AT221" s="24"/>
    </row>
    <row r="222" spans="1:46" ht="15.75">
      <c r="A222" s="24">
        <f t="shared" si="10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1"/>
      </c>
      <c r="AR222" s="32"/>
      <c r="AS222" s="23">
        <f t="shared" si="12"/>
      </c>
      <c r="AT222" s="24"/>
    </row>
    <row r="223" spans="1:46" ht="15.75">
      <c r="A223" s="24">
        <f t="shared" si="10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1"/>
      </c>
      <c r="AR223" s="32"/>
      <c r="AS223" s="23">
        <f t="shared" si="12"/>
      </c>
      <c r="AT223" s="24"/>
    </row>
    <row r="224" spans="1:46" ht="15.75">
      <c r="A224" s="24">
        <f t="shared" si="10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1"/>
      </c>
      <c r="AR224" s="32"/>
      <c r="AS224" s="23">
        <f t="shared" si="12"/>
      </c>
      <c r="AT224" s="24"/>
    </row>
    <row r="225" spans="1:46" ht="15.75">
      <c r="A225" s="24">
        <f t="shared" si="10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1"/>
      </c>
      <c r="AR225" s="32"/>
      <c r="AS225" s="23">
        <f t="shared" si="12"/>
      </c>
      <c r="AT225" s="24"/>
    </row>
    <row r="226" spans="1:46" ht="15.75">
      <c r="A226" s="24">
        <f t="shared" si="10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1"/>
      </c>
      <c r="AR226" s="32"/>
      <c r="AS226" s="23">
        <f t="shared" si="12"/>
      </c>
      <c r="AT226" s="24"/>
    </row>
    <row r="227" spans="1:46" ht="15.75">
      <c r="A227" s="24">
        <f t="shared" si="10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1"/>
      </c>
      <c r="AR227" s="32"/>
      <c r="AS227" s="23">
        <f t="shared" si="12"/>
      </c>
      <c r="AT227" s="24"/>
    </row>
    <row r="228" spans="1:46" ht="15.75">
      <c r="A228" s="24">
        <f t="shared" si="10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1"/>
      </c>
      <c r="AR228" s="32"/>
      <c r="AS228" s="23">
        <f t="shared" si="12"/>
      </c>
      <c r="AT228" s="24"/>
    </row>
    <row r="229" spans="1:46" ht="15.75">
      <c r="A229" s="24">
        <f t="shared" si="10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1"/>
      </c>
      <c r="AR229" s="32"/>
      <c r="AS229" s="23">
        <f t="shared" si="12"/>
      </c>
      <c r="AT229" s="24"/>
    </row>
    <row r="230" spans="1:46" ht="15.75">
      <c r="A230" s="24">
        <f t="shared" si="10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1"/>
      </c>
      <c r="AR230" s="32"/>
      <c r="AS230" s="23">
        <f t="shared" si="12"/>
      </c>
      <c r="AT230" s="24"/>
    </row>
    <row r="231" spans="1:46" ht="15.75">
      <c r="A231" s="24">
        <f t="shared" si="10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1"/>
      </c>
      <c r="AR231" s="32"/>
      <c r="AS231" s="23">
        <f t="shared" si="12"/>
      </c>
      <c r="AT231" s="24"/>
    </row>
    <row r="232" spans="1:46" ht="15.75">
      <c r="A232" s="24">
        <f t="shared" si="10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1"/>
      </c>
      <c r="AR232" s="32"/>
      <c r="AS232" s="23">
        <f t="shared" si="12"/>
      </c>
      <c r="AT232" s="24"/>
    </row>
    <row r="233" spans="1:46" ht="15.75">
      <c r="A233" s="24">
        <f t="shared" si="10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1"/>
      </c>
      <c r="AR233" s="32"/>
      <c r="AS233" s="23">
        <f t="shared" si="12"/>
      </c>
      <c r="AT233" s="24"/>
    </row>
    <row r="234" spans="1:46" ht="15.75">
      <c r="A234" s="24">
        <f aca="true" t="shared" si="13" ref="A234:A297">IF(C234="","",A233+1)</f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1"/>
      </c>
      <c r="AR234" s="32"/>
      <c r="AS234" s="23">
        <f t="shared" si="12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1"/>
      </c>
      <c r="AR235" s="32"/>
      <c r="AS235" s="23">
        <f t="shared" si="12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1"/>
      </c>
      <c r="AR236" s="32"/>
      <c r="AS236" s="23">
        <f t="shared" si="12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1"/>
      </c>
      <c r="AR237" s="32"/>
      <c r="AS237" s="23">
        <f t="shared" si="12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1"/>
      </c>
      <c r="AR238" s="32"/>
      <c r="AS238" s="23">
        <f t="shared" si="12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1"/>
      </c>
      <c r="AR239" s="32"/>
      <c r="AS239" s="23">
        <f t="shared" si="12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1"/>
      </c>
      <c r="AR240" s="32"/>
      <c r="AS240" s="23">
        <f t="shared" si="12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1"/>
      </c>
      <c r="AR241" s="32"/>
      <c r="AS241" s="23">
        <f t="shared" si="12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1"/>
      </c>
      <c r="AR242" s="32"/>
      <c r="AS242" s="23">
        <f t="shared" si="12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1"/>
      </c>
      <c r="AR243" s="32"/>
      <c r="AS243" s="23">
        <f t="shared" si="12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1"/>
      </c>
      <c r="AR244" s="32"/>
      <c r="AS244" s="23">
        <f t="shared" si="12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1"/>
      </c>
      <c r="AR245" s="32"/>
      <c r="AS245" s="23">
        <f t="shared" si="12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1"/>
      </c>
      <c r="AR246" s="32"/>
      <c r="AS246" s="23">
        <f t="shared" si="12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1"/>
      </c>
      <c r="AR247" s="32"/>
      <c r="AS247" s="23">
        <f t="shared" si="12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1"/>
      </c>
      <c r="AR248" s="32"/>
      <c r="AS248" s="23">
        <f t="shared" si="12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1"/>
      </c>
      <c r="AR249" s="32"/>
      <c r="AS249" s="23">
        <f t="shared" si="12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1"/>
      </c>
      <c r="AR250" s="32"/>
      <c r="AS250" s="23">
        <f t="shared" si="12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1"/>
      </c>
      <c r="AR251" s="32"/>
      <c r="AS251" s="23">
        <f t="shared" si="12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1"/>
      </c>
      <c r="AR252" s="32"/>
      <c r="AS252" s="23">
        <f t="shared" si="12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1"/>
      </c>
      <c r="AR253" s="32"/>
      <c r="AS253" s="23">
        <f t="shared" si="12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1"/>
      </c>
      <c r="AR254" s="32"/>
      <c r="AS254" s="23">
        <f t="shared" si="12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1"/>
      </c>
      <c r="AR255" s="32"/>
      <c r="AS255" s="23">
        <f t="shared" si="12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1"/>
      </c>
      <c r="AR256" s="32"/>
      <c r="AS256" s="23">
        <f t="shared" si="12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1"/>
      </c>
      <c r="AR257" s="32"/>
      <c r="AS257" s="23">
        <f t="shared" si="12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1"/>
      </c>
      <c r="AR258" s="32"/>
      <c r="AS258" s="23">
        <f t="shared" si="12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1"/>
      </c>
      <c r="AR259" s="32"/>
      <c r="AS259" s="23">
        <f t="shared" si="12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1"/>
      </c>
      <c r="AR260" s="32"/>
      <c r="AS260" s="23">
        <f t="shared" si="12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1"/>
      </c>
      <c r="AR261" s="32"/>
      <c r="AS261" s="23">
        <f t="shared" si="12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1"/>
      </c>
      <c r="AR262" s="32"/>
      <c r="AS262" s="23">
        <f t="shared" si="12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1"/>
      </c>
      <c r="AR263" s="32"/>
      <c r="AS263" s="23">
        <f t="shared" si="12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1"/>
      </c>
      <c r="AR264" s="32"/>
      <c r="AS264" s="23">
        <f t="shared" si="12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1"/>
      </c>
      <c r="AR265" s="32"/>
      <c r="AS265" s="23">
        <f t="shared" si="12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1"/>
      </c>
      <c r="AR266" s="32"/>
      <c r="AS266" s="23">
        <f t="shared" si="12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1"/>
      </c>
      <c r="AR267" s="32"/>
      <c r="AS267" s="23">
        <f t="shared" si="12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1"/>
      </c>
      <c r="AR268" s="32"/>
      <c r="AS268" s="23">
        <f t="shared" si="12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1"/>
      </c>
      <c r="AR269" s="32"/>
      <c r="AS269" s="23">
        <f t="shared" si="12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1"/>
      </c>
      <c r="AR270" s="32"/>
      <c r="AS270" s="23">
        <f t="shared" si="12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1"/>
      </c>
      <c r="AR271" s="32"/>
      <c r="AS271" s="23">
        <f t="shared" si="12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1"/>
      </c>
      <c r="AR272" s="32"/>
      <c r="AS272" s="23">
        <f t="shared" si="12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1"/>
      </c>
      <c r="AR273" s="32"/>
      <c r="AS273" s="23">
        <f t="shared" si="12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1"/>
      </c>
      <c r="AR274" s="32"/>
      <c r="AS274" s="23">
        <f t="shared" si="12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1"/>
      </c>
      <c r="AR275" s="32"/>
      <c r="AS275" s="23">
        <f t="shared" si="12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1"/>
      </c>
      <c r="AR276" s="32"/>
      <c r="AS276" s="23">
        <f t="shared" si="12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1"/>
      </c>
      <c r="AR277" s="32"/>
      <c r="AS277" s="23">
        <f t="shared" si="12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1"/>
      </c>
      <c r="AR278" s="32"/>
      <c r="AS278" s="23">
        <f t="shared" si="12"/>
      </c>
      <c r="AT278" s="24"/>
    </row>
    <row r="279" spans="1:46" ht="15.75">
      <c r="A279" s="24">
        <f t="shared" si="13"/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4" ref="AQ279:AQ342">IF(C279="","",SUM(H279:AK279))</f>
      </c>
      <c r="AR279" s="32"/>
      <c r="AS279" s="23">
        <f aca="true" t="shared" si="15" ref="AS279:AS342">IF(AQ279="","",AQ279/T$20)</f>
      </c>
      <c r="AT279" s="24"/>
    </row>
    <row r="280" spans="1:46" ht="15.75">
      <c r="A280" s="24">
        <f t="shared" si="13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4"/>
      </c>
      <c r="AR280" s="32"/>
      <c r="AS280" s="23">
        <f t="shared" si="15"/>
      </c>
      <c r="AT280" s="24"/>
    </row>
    <row r="281" spans="1:46" ht="15.75">
      <c r="A281" s="24">
        <f t="shared" si="13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4"/>
      </c>
      <c r="AR281" s="32"/>
      <c r="AS281" s="23">
        <f t="shared" si="15"/>
      </c>
      <c r="AT281" s="24"/>
    </row>
    <row r="282" spans="1:46" ht="15.75">
      <c r="A282" s="24">
        <f t="shared" si="13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4"/>
      </c>
      <c r="AR282" s="32"/>
      <c r="AS282" s="23">
        <f t="shared" si="15"/>
      </c>
      <c r="AT282" s="24"/>
    </row>
    <row r="283" spans="1:46" ht="15.75">
      <c r="A283" s="24">
        <f t="shared" si="13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4"/>
      </c>
      <c r="AR283" s="32"/>
      <c r="AS283" s="23">
        <f t="shared" si="15"/>
      </c>
      <c r="AT283" s="24"/>
    </row>
    <row r="284" spans="1:46" ht="15.75">
      <c r="A284" s="24">
        <f t="shared" si="13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4"/>
      </c>
      <c r="AR284" s="32"/>
      <c r="AS284" s="23">
        <f t="shared" si="15"/>
      </c>
      <c r="AT284" s="24"/>
    </row>
    <row r="285" spans="1:46" ht="15.75">
      <c r="A285" s="24">
        <f t="shared" si="13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4"/>
      </c>
      <c r="AR285" s="32"/>
      <c r="AS285" s="23">
        <f t="shared" si="15"/>
      </c>
      <c r="AT285" s="24"/>
    </row>
    <row r="286" spans="1:46" ht="15.75">
      <c r="A286" s="24">
        <f t="shared" si="13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4"/>
      </c>
      <c r="AR286" s="32"/>
      <c r="AS286" s="23">
        <f t="shared" si="15"/>
      </c>
      <c r="AT286" s="24"/>
    </row>
    <row r="287" spans="1:46" ht="15.75">
      <c r="A287" s="24">
        <f t="shared" si="13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4"/>
      </c>
      <c r="AR287" s="32"/>
      <c r="AS287" s="23">
        <f t="shared" si="15"/>
      </c>
      <c r="AT287" s="24"/>
    </row>
    <row r="288" spans="1:46" ht="15.75">
      <c r="A288" s="24">
        <f t="shared" si="13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4"/>
      </c>
      <c r="AR288" s="32"/>
      <c r="AS288" s="23">
        <f t="shared" si="15"/>
      </c>
      <c r="AT288" s="24"/>
    </row>
    <row r="289" spans="1:46" ht="15.75">
      <c r="A289" s="24">
        <f t="shared" si="13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4"/>
      </c>
      <c r="AR289" s="32"/>
      <c r="AS289" s="23">
        <f t="shared" si="15"/>
      </c>
      <c r="AT289" s="24"/>
    </row>
    <row r="290" spans="1:46" ht="15.75">
      <c r="A290" s="24">
        <f t="shared" si="13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4"/>
      </c>
      <c r="AR290" s="32"/>
      <c r="AS290" s="23">
        <f t="shared" si="15"/>
      </c>
      <c r="AT290" s="24"/>
    </row>
    <row r="291" spans="1:46" ht="15.75">
      <c r="A291" s="24">
        <f t="shared" si="13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4"/>
      </c>
      <c r="AR291" s="32"/>
      <c r="AS291" s="23">
        <f t="shared" si="15"/>
      </c>
      <c r="AT291" s="24"/>
    </row>
    <row r="292" spans="1:46" ht="15.75">
      <c r="A292" s="24">
        <f t="shared" si="13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4"/>
      </c>
      <c r="AR292" s="32"/>
      <c r="AS292" s="23">
        <f t="shared" si="15"/>
      </c>
      <c r="AT292" s="24"/>
    </row>
    <row r="293" spans="1:46" ht="15.75">
      <c r="A293" s="24">
        <f t="shared" si="13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4"/>
      </c>
      <c r="AR293" s="32"/>
      <c r="AS293" s="23">
        <f t="shared" si="15"/>
      </c>
      <c r="AT293" s="24"/>
    </row>
    <row r="294" spans="1:46" ht="15.75">
      <c r="A294" s="24">
        <f t="shared" si="13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4"/>
      </c>
      <c r="AR294" s="32"/>
      <c r="AS294" s="23">
        <f t="shared" si="15"/>
      </c>
      <c r="AT294" s="24"/>
    </row>
    <row r="295" spans="1:46" ht="15.75">
      <c r="A295" s="24">
        <f t="shared" si="13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4"/>
      </c>
      <c r="AR295" s="32"/>
      <c r="AS295" s="23">
        <f t="shared" si="15"/>
      </c>
      <c r="AT295" s="24"/>
    </row>
    <row r="296" spans="1:46" ht="15.75">
      <c r="A296" s="24">
        <f t="shared" si="13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4"/>
      </c>
      <c r="AR296" s="32"/>
      <c r="AS296" s="23">
        <f t="shared" si="15"/>
      </c>
      <c r="AT296" s="24"/>
    </row>
    <row r="297" spans="1:46" ht="15.75">
      <c r="A297" s="24">
        <f t="shared" si="13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4"/>
      </c>
      <c r="AR297" s="32"/>
      <c r="AS297" s="23">
        <f t="shared" si="15"/>
      </c>
      <c r="AT297" s="24"/>
    </row>
    <row r="298" spans="1:46" ht="15.75">
      <c r="A298" s="24">
        <f aca="true" t="shared" si="16" ref="A298:A361">IF(C298="","",A297+1)</f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4"/>
      </c>
      <c r="AR298" s="32"/>
      <c r="AS298" s="23">
        <f t="shared" si="15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4"/>
      </c>
      <c r="AR299" s="32"/>
      <c r="AS299" s="23">
        <f t="shared" si="15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4"/>
      </c>
      <c r="AR300" s="32"/>
      <c r="AS300" s="23">
        <f t="shared" si="15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4"/>
      </c>
      <c r="AR301" s="32"/>
      <c r="AS301" s="23">
        <f t="shared" si="15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4"/>
      </c>
      <c r="AR302" s="32"/>
      <c r="AS302" s="23">
        <f t="shared" si="15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4"/>
      </c>
      <c r="AR303" s="32"/>
      <c r="AS303" s="23">
        <f t="shared" si="15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4"/>
      </c>
      <c r="AR304" s="32"/>
      <c r="AS304" s="23">
        <f t="shared" si="15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4"/>
      </c>
      <c r="AR305" s="32"/>
      <c r="AS305" s="23">
        <f t="shared" si="15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4"/>
      </c>
      <c r="AR306" s="32"/>
      <c r="AS306" s="23">
        <f t="shared" si="15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4"/>
      </c>
      <c r="AR307" s="32"/>
      <c r="AS307" s="23">
        <f t="shared" si="15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4"/>
      </c>
      <c r="AR308" s="32"/>
      <c r="AS308" s="23">
        <f t="shared" si="15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4"/>
      </c>
      <c r="AR309" s="32"/>
      <c r="AS309" s="23">
        <f t="shared" si="15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4"/>
      </c>
      <c r="AR310" s="32"/>
      <c r="AS310" s="23">
        <f t="shared" si="15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4"/>
      </c>
      <c r="AR311" s="32"/>
      <c r="AS311" s="23">
        <f t="shared" si="15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4"/>
      </c>
      <c r="AR312" s="32"/>
      <c r="AS312" s="23">
        <f t="shared" si="15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4"/>
      </c>
      <c r="AR313" s="32"/>
      <c r="AS313" s="23">
        <f t="shared" si="15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4"/>
      </c>
      <c r="AR314" s="32"/>
      <c r="AS314" s="23">
        <f t="shared" si="15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4"/>
      </c>
      <c r="AR315" s="32"/>
      <c r="AS315" s="23">
        <f t="shared" si="15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4"/>
      </c>
      <c r="AR316" s="32"/>
      <c r="AS316" s="23">
        <f t="shared" si="15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4"/>
      </c>
      <c r="AR317" s="32"/>
      <c r="AS317" s="23">
        <f t="shared" si="15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4"/>
      </c>
      <c r="AR318" s="32"/>
      <c r="AS318" s="23">
        <f t="shared" si="15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4"/>
      </c>
      <c r="AR319" s="32"/>
      <c r="AS319" s="23">
        <f t="shared" si="15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4"/>
      </c>
      <c r="AR320" s="32"/>
      <c r="AS320" s="23">
        <f t="shared" si="15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4"/>
      </c>
      <c r="AR321" s="32"/>
      <c r="AS321" s="23">
        <f t="shared" si="15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4"/>
      </c>
      <c r="AR322" s="32"/>
      <c r="AS322" s="23">
        <f t="shared" si="15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4"/>
      </c>
      <c r="AR323" s="32"/>
      <c r="AS323" s="23">
        <f t="shared" si="15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4"/>
      </c>
      <c r="AR324" s="32"/>
      <c r="AS324" s="23">
        <f t="shared" si="15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4"/>
      </c>
      <c r="AR325" s="32"/>
      <c r="AS325" s="23">
        <f t="shared" si="15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4"/>
      </c>
      <c r="AR326" s="32"/>
      <c r="AS326" s="23">
        <f t="shared" si="15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4"/>
      </c>
      <c r="AR327" s="32"/>
      <c r="AS327" s="23">
        <f t="shared" si="15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4"/>
      </c>
      <c r="AR328" s="32"/>
      <c r="AS328" s="23">
        <f t="shared" si="15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4"/>
      </c>
      <c r="AR329" s="32"/>
      <c r="AS329" s="23">
        <f t="shared" si="15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4"/>
      </c>
      <c r="AR330" s="32"/>
      <c r="AS330" s="23">
        <f t="shared" si="15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4"/>
      </c>
      <c r="AR331" s="32"/>
      <c r="AS331" s="23">
        <f t="shared" si="15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4"/>
      </c>
      <c r="AR332" s="32"/>
      <c r="AS332" s="23">
        <f t="shared" si="15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4"/>
      </c>
      <c r="AR333" s="32"/>
      <c r="AS333" s="23">
        <f t="shared" si="15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4"/>
      </c>
      <c r="AR334" s="32"/>
      <c r="AS334" s="23">
        <f t="shared" si="15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4"/>
      </c>
      <c r="AR335" s="32"/>
      <c r="AS335" s="23">
        <f t="shared" si="15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4"/>
      </c>
      <c r="AR336" s="32"/>
      <c r="AS336" s="23">
        <f t="shared" si="15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4"/>
      </c>
      <c r="AR337" s="32"/>
      <c r="AS337" s="23">
        <f t="shared" si="15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4"/>
      </c>
      <c r="AR338" s="32"/>
      <c r="AS338" s="23">
        <f t="shared" si="15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4"/>
      </c>
      <c r="AR339" s="32"/>
      <c r="AS339" s="23">
        <f t="shared" si="15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4"/>
      </c>
      <c r="AR340" s="32"/>
      <c r="AS340" s="23">
        <f t="shared" si="15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4"/>
      </c>
      <c r="AR341" s="32"/>
      <c r="AS341" s="23">
        <f t="shared" si="15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4"/>
      </c>
      <c r="AR342" s="32"/>
      <c r="AS342" s="23">
        <f t="shared" si="15"/>
      </c>
      <c r="AT342" s="24"/>
    </row>
    <row r="343" spans="1:46" ht="15.75">
      <c r="A343" s="24">
        <f t="shared" si="16"/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17" ref="AQ343:AQ406">IF(C343="","",SUM(H343:AK343))</f>
      </c>
      <c r="AR343" s="32"/>
      <c r="AS343" s="23">
        <f aca="true" t="shared" si="18" ref="AS343:AS406">IF(AQ343="","",AQ343/T$20)</f>
      </c>
      <c r="AT343" s="24"/>
    </row>
    <row r="344" spans="1:46" ht="15.75">
      <c r="A344" s="24">
        <f t="shared" si="16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17"/>
      </c>
      <c r="AR344" s="32"/>
      <c r="AS344" s="23">
        <f t="shared" si="18"/>
      </c>
      <c r="AT344" s="24"/>
    </row>
    <row r="345" spans="1:46" ht="15.75">
      <c r="A345" s="24">
        <f t="shared" si="16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17"/>
      </c>
      <c r="AR345" s="32"/>
      <c r="AS345" s="23">
        <f t="shared" si="18"/>
      </c>
      <c r="AT345" s="24"/>
    </row>
    <row r="346" spans="1:46" ht="15.75">
      <c r="A346" s="24">
        <f t="shared" si="16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17"/>
      </c>
      <c r="AR346" s="32"/>
      <c r="AS346" s="23">
        <f t="shared" si="18"/>
      </c>
      <c r="AT346" s="24"/>
    </row>
    <row r="347" spans="1:46" ht="15.75">
      <c r="A347" s="24">
        <f t="shared" si="16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17"/>
      </c>
      <c r="AR347" s="32"/>
      <c r="AS347" s="23">
        <f t="shared" si="18"/>
      </c>
      <c r="AT347" s="24"/>
    </row>
    <row r="348" spans="1:46" ht="15.75">
      <c r="A348" s="24">
        <f t="shared" si="16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17"/>
      </c>
      <c r="AR348" s="32"/>
      <c r="AS348" s="23">
        <f t="shared" si="18"/>
      </c>
      <c r="AT348" s="24"/>
    </row>
    <row r="349" spans="1:46" ht="15.75">
      <c r="A349" s="24">
        <f t="shared" si="16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17"/>
      </c>
      <c r="AR349" s="32"/>
      <c r="AS349" s="23">
        <f t="shared" si="18"/>
      </c>
      <c r="AT349" s="24"/>
    </row>
    <row r="350" spans="1:46" ht="15.75">
      <c r="A350" s="24">
        <f t="shared" si="16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17"/>
      </c>
      <c r="AR350" s="32"/>
      <c r="AS350" s="23">
        <f t="shared" si="18"/>
      </c>
      <c r="AT350" s="24"/>
    </row>
    <row r="351" spans="1:46" ht="15.75">
      <c r="A351" s="24">
        <f t="shared" si="16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17"/>
      </c>
      <c r="AR351" s="32"/>
      <c r="AS351" s="23">
        <f t="shared" si="18"/>
      </c>
      <c r="AT351" s="24"/>
    </row>
    <row r="352" spans="1:46" ht="15.75">
      <c r="A352" s="24">
        <f t="shared" si="16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17"/>
      </c>
      <c r="AR352" s="32"/>
      <c r="AS352" s="23">
        <f t="shared" si="18"/>
      </c>
      <c r="AT352" s="24"/>
    </row>
    <row r="353" spans="1:46" ht="15.75">
      <c r="A353" s="24">
        <f t="shared" si="16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17"/>
      </c>
      <c r="AR353" s="32"/>
      <c r="AS353" s="23">
        <f t="shared" si="18"/>
      </c>
      <c r="AT353" s="24"/>
    </row>
    <row r="354" spans="1:46" ht="15.75">
      <c r="A354" s="24">
        <f t="shared" si="16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17"/>
      </c>
      <c r="AR354" s="32"/>
      <c r="AS354" s="23">
        <f t="shared" si="18"/>
      </c>
      <c r="AT354" s="24"/>
    </row>
    <row r="355" spans="1:46" ht="15.75">
      <c r="A355" s="24">
        <f t="shared" si="16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17"/>
      </c>
      <c r="AR355" s="32"/>
      <c r="AS355" s="23">
        <f t="shared" si="18"/>
      </c>
      <c r="AT355" s="24"/>
    </row>
    <row r="356" spans="1:46" ht="15.75">
      <c r="A356" s="24">
        <f t="shared" si="16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17"/>
      </c>
      <c r="AR356" s="32"/>
      <c r="AS356" s="23">
        <f t="shared" si="18"/>
      </c>
      <c r="AT356" s="24"/>
    </row>
    <row r="357" spans="1:46" ht="15.75">
      <c r="A357" s="24">
        <f t="shared" si="16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17"/>
      </c>
      <c r="AR357" s="32"/>
      <c r="AS357" s="23">
        <f t="shared" si="18"/>
      </c>
      <c r="AT357" s="24"/>
    </row>
    <row r="358" spans="1:46" ht="15.75">
      <c r="A358" s="24">
        <f t="shared" si="16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17"/>
      </c>
      <c r="AR358" s="32"/>
      <c r="AS358" s="23">
        <f t="shared" si="18"/>
      </c>
      <c r="AT358" s="24"/>
    </row>
    <row r="359" spans="1:46" ht="15.75">
      <c r="A359" s="24">
        <f t="shared" si="16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17"/>
      </c>
      <c r="AR359" s="32"/>
      <c r="AS359" s="23">
        <f t="shared" si="18"/>
      </c>
      <c r="AT359" s="24"/>
    </row>
    <row r="360" spans="1:46" ht="15.75">
      <c r="A360" s="24">
        <f t="shared" si="16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17"/>
      </c>
      <c r="AR360" s="32"/>
      <c r="AS360" s="23">
        <f t="shared" si="18"/>
      </c>
      <c r="AT360" s="24"/>
    </row>
    <row r="361" spans="1:46" ht="15.75">
      <c r="A361" s="24">
        <f t="shared" si="16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17"/>
      </c>
      <c r="AR361" s="32"/>
      <c r="AS361" s="23">
        <f t="shared" si="18"/>
      </c>
      <c r="AT361" s="24"/>
    </row>
    <row r="362" spans="1:46" ht="15.75">
      <c r="A362" s="24">
        <f aca="true" t="shared" si="19" ref="A362:A425">IF(C362="","",A361+1)</f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17"/>
      </c>
      <c r="AR362" s="32"/>
      <c r="AS362" s="23">
        <f t="shared" si="18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17"/>
      </c>
      <c r="AR363" s="32"/>
      <c r="AS363" s="23">
        <f t="shared" si="18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17"/>
      </c>
      <c r="AR364" s="32"/>
      <c r="AS364" s="23">
        <f t="shared" si="18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17"/>
      </c>
      <c r="AR365" s="32"/>
      <c r="AS365" s="23">
        <f t="shared" si="18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17"/>
      </c>
      <c r="AR366" s="32"/>
      <c r="AS366" s="23">
        <f t="shared" si="18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17"/>
      </c>
      <c r="AR367" s="32"/>
      <c r="AS367" s="23">
        <f t="shared" si="18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17"/>
      </c>
      <c r="AR368" s="32"/>
      <c r="AS368" s="23">
        <f t="shared" si="18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17"/>
      </c>
      <c r="AR369" s="32"/>
      <c r="AS369" s="23">
        <f t="shared" si="18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17"/>
      </c>
      <c r="AR370" s="32"/>
      <c r="AS370" s="23">
        <f t="shared" si="18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17"/>
      </c>
      <c r="AR371" s="32"/>
      <c r="AS371" s="23">
        <f t="shared" si="18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17"/>
      </c>
      <c r="AR372" s="32"/>
      <c r="AS372" s="23">
        <f t="shared" si="18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17"/>
      </c>
      <c r="AR373" s="32"/>
      <c r="AS373" s="23">
        <f t="shared" si="18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17"/>
      </c>
      <c r="AR374" s="32"/>
      <c r="AS374" s="23">
        <f t="shared" si="18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17"/>
      </c>
      <c r="AR375" s="32"/>
      <c r="AS375" s="23">
        <f t="shared" si="18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17"/>
      </c>
      <c r="AR376" s="32"/>
      <c r="AS376" s="23">
        <f t="shared" si="18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17"/>
      </c>
      <c r="AR377" s="32"/>
      <c r="AS377" s="23">
        <f t="shared" si="18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17"/>
      </c>
      <c r="AR378" s="32"/>
      <c r="AS378" s="23">
        <f t="shared" si="18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17"/>
      </c>
      <c r="AR379" s="32"/>
      <c r="AS379" s="23">
        <f t="shared" si="18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17"/>
      </c>
      <c r="AR380" s="32"/>
      <c r="AS380" s="23">
        <f t="shared" si="18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17"/>
      </c>
      <c r="AR381" s="32"/>
      <c r="AS381" s="23">
        <f t="shared" si="18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17"/>
      </c>
      <c r="AR382" s="32"/>
      <c r="AS382" s="23">
        <f t="shared" si="18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17"/>
      </c>
      <c r="AR383" s="32"/>
      <c r="AS383" s="23">
        <f t="shared" si="18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17"/>
      </c>
      <c r="AR384" s="32"/>
      <c r="AS384" s="23">
        <f t="shared" si="18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17"/>
      </c>
      <c r="AR385" s="32"/>
      <c r="AS385" s="23">
        <f t="shared" si="18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17"/>
      </c>
      <c r="AR386" s="32"/>
      <c r="AS386" s="23">
        <f t="shared" si="18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17"/>
      </c>
      <c r="AR387" s="32"/>
      <c r="AS387" s="23">
        <f t="shared" si="18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17"/>
      </c>
      <c r="AR388" s="32"/>
      <c r="AS388" s="23">
        <f t="shared" si="18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17"/>
      </c>
      <c r="AR389" s="32"/>
      <c r="AS389" s="23">
        <f t="shared" si="18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17"/>
      </c>
      <c r="AR390" s="32"/>
      <c r="AS390" s="23">
        <f t="shared" si="18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17"/>
      </c>
      <c r="AR391" s="32"/>
      <c r="AS391" s="23">
        <f t="shared" si="18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17"/>
      </c>
      <c r="AR392" s="32"/>
      <c r="AS392" s="23">
        <f t="shared" si="18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17"/>
      </c>
      <c r="AR393" s="32"/>
      <c r="AS393" s="23">
        <f t="shared" si="18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17"/>
      </c>
      <c r="AR394" s="32"/>
      <c r="AS394" s="23">
        <f t="shared" si="18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17"/>
      </c>
      <c r="AR395" s="32"/>
      <c r="AS395" s="23">
        <f t="shared" si="18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17"/>
      </c>
      <c r="AR396" s="32"/>
      <c r="AS396" s="23">
        <f t="shared" si="18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17"/>
      </c>
      <c r="AR397" s="32"/>
      <c r="AS397" s="23">
        <f t="shared" si="18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17"/>
      </c>
      <c r="AR398" s="32"/>
      <c r="AS398" s="23">
        <f t="shared" si="18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17"/>
      </c>
      <c r="AR399" s="32"/>
      <c r="AS399" s="23">
        <f t="shared" si="18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17"/>
      </c>
      <c r="AR400" s="32"/>
      <c r="AS400" s="23">
        <f t="shared" si="18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17"/>
      </c>
      <c r="AR401" s="32"/>
      <c r="AS401" s="23">
        <f t="shared" si="18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17"/>
      </c>
      <c r="AR402" s="32"/>
      <c r="AS402" s="23">
        <f t="shared" si="18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17"/>
      </c>
      <c r="AR403" s="32"/>
      <c r="AS403" s="23">
        <f t="shared" si="18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17"/>
      </c>
      <c r="AR404" s="32"/>
      <c r="AS404" s="23">
        <f t="shared" si="18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17"/>
      </c>
      <c r="AR405" s="32"/>
      <c r="AS405" s="23">
        <f t="shared" si="18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17"/>
      </c>
      <c r="AR406" s="32"/>
      <c r="AS406" s="23">
        <f t="shared" si="18"/>
      </c>
      <c r="AT406" s="24"/>
    </row>
    <row r="407" spans="1:46" ht="15.75">
      <c r="A407" s="24">
        <f t="shared" si="19"/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0" ref="AQ407:AQ470">IF(C407="","",SUM(H407:AK407))</f>
      </c>
      <c r="AR407" s="32"/>
      <c r="AS407" s="23">
        <f aca="true" t="shared" si="21" ref="AS407:AS470">IF(AQ407="","",AQ407/T$20)</f>
      </c>
      <c r="AT407" s="24"/>
    </row>
    <row r="408" spans="1:46" ht="15.75">
      <c r="A408" s="24">
        <f t="shared" si="19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0"/>
      </c>
      <c r="AR408" s="32"/>
      <c r="AS408" s="23">
        <f t="shared" si="21"/>
      </c>
      <c r="AT408" s="24"/>
    </row>
    <row r="409" spans="1:46" ht="15.75">
      <c r="A409" s="24">
        <f t="shared" si="19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0"/>
      </c>
      <c r="AR409" s="32"/>
      <c r="AS409" s="23">
        <f t="shared" si="21"/>
      </c>
      <c r="AT409" s="24"/>
    </row>
    <row r="410" spans="1:46" ht="15.75">
      <c r="A410" s="24">
        <f t="shared" si="19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0"/>
      </c>
      <c r="AR410" s="32"/>
      <c r="AS410" s="23">
        <f t="shared" si="21"/>
      </c>
      <c r="AT410" s="24"/>
    </row>
    <row r="411" spans="1:46" ht="15.75">
      <c r="A411" s="24">
        <f t="shared" si="19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0"/>
      </c>
      <c r="AR411" s="32"/>
      <c r="AS411" s="23">
        <f t="shared" si="21"/>
      </c>
      <c r="AT411" s="24"/>
    </row>
    <row r="412" spans="1:46" ht="15.75">
      <c r="A412" s="24">
        <f t="shared" si="19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0"/>
      </c>
      <c r="AR412" s="32"/>
      <c r="AS412" s="23">
        <f t="shared" si="21"/>
      </c>
      <c r="AT412" s="24"/>
    </row>
    <row r="413" spans="1:46" ht="15.75">
      <c r="A413" s="24">
        <f t="shared" si="19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0"/>
      </c>
      <c r="AR413" s="32"/>
      <c r="AS413" s="23">
        <f t="shared" si="21"/>
      </c>
      <c r="AT413" s="24"/>
    </row>
    <row r="414" spans="1:46" ht="15.75">
      <c r="A414" s="24">
        <f t="shared" si="19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0"/>
      </c>
      <c r="AR414" s="32"/>
      <c r="AS414" s="23">
        <f t="shared" si="21"/>
      </c>
      <c r="AT414" s="24"/>
    </row>
    <row r="415" spans="1:46" ht="15.75">
      <c r="A415" s="24">
        <f t="shared" si="19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0"/>
      </c>
      <c r="AR415" s="32"/>
      <c r="AS415" s="23">
        <f t="shared" si="21"/>
      </c>
      <c r="AT415" s="24"/>
    </row>
    <row r="416" spans="1:46" ht="15.75">
      <c r="A416" s="24">
        <f t="shared" si="19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0"/>
      </c>
      <c r="AR416" s="32"/>
      <c r="AS416" s="23">
        <f t="shared" si="21"/>
      </c>
      <c r="AT416" s="24"/>
    </row>
    <row r="417" spans="1:46" ht="15.75">
      <c r="A417" s="24">
        <f t="shared" si="19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0"/>
      </c>
      <c r="AR417" s="32"/>
      <c r="AS417" s="23">
        <f t="shared" si="21"/>
      </c>
      <c r="AT417" s="24"/>
    </row>
    <row r="418" spans="1:46" ht="15.75">
      <c r="A418" s="24">
        <f t="shared" si="19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0"/>
      </c>
      <c r="AR418" s="32"/>
      <c r="AS418" s="23">
        <f t="shared" si="21"/>
      </c>
      <c r="AT418" s="24"/>
    </row>
    <row r="419" spans="1:46" ht="15.75">
      <c r="A419" s="24">
        <f t="shared" si="19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0"/>
      </c>
      <c r="AR419" s="32"/>
      <c r="AS419" s="23">
        <f t="shared" si="21"/>
      </c>
      <c r="AT419" s="24"/>
    </row>
    <row r="420" spans="1:46" ht="15.75">
      <c r="A420" s="24">
        <f t="shared" si="19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0"/>
      </c>
      <c r="AR420" s="32"/>
      <c r="AS420" s="23">
        <f t="shared" si="21"/>
      </c>
      <c r="AT420" s="24"/>
    </row>
    <row r="421" spans="1:46" ht="15.75">
      <c r="A421" s="24">
        <f t="shared" si="19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0"/>
      </c>
      <c r="AR421" s="32"/>
      <c r="AS421" s="23">
        <f t="shared" si="21"/>
      </c>
      <c r="AT421" s="24"/>
    </row>
    <row r="422" spans="1:46" ht="15.75">
      <c r="A422" s="24">
        <f t="shared" si="19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0"/>
      </c>
      <c r="AR422" s="32"/>
      <c r="AS422" s="23">
        <f t="shared" si="21"/>
      </c>
      <c r="AT422" s="24"/>
    </row>
    <row r="423" spans="1:46" ht="15.75">
      <c r="A423" s="24">
        <f t="shared" si="19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0"/>
      </c>
      <c r="AR423" s="32"/>
      <c r="AS423" s="23">
        <f t="shared" si="21"/>
      </c>
      <c r="AT423" s="24"/>
    </row>
    <row r="424" spans="1:46" ht="15.75">
      <c r="A424" s="24">
        <f t="shared" si="19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0"/>
      </c>
      <c r="AR424" s="32"/>
      <c r="AS424" s="23">
        <f t="shared" si="21"/>
      </c>
      <c r="AT424" s="24"/>
    </row>
    <row r="425" spans="1:46" ht="15.75">
      <c r="A425" s="24">
        <f t="shared" si="19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0"/>
      </c>
      <c r="AR425" s="32"/>
      <c r="AS425" s="23">
        <f t="shared" si="21"/>
      </c>
      <c r="AT425" s="24"/>
    </row>
    <row r="426" spans="1:46" ht="15.75">
      <c r="A426" s="24">
        <f aca="true" t="shared" si="22" ref="A426:A489">IF(C426="","",A425+1)</f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0"/>
      </c>
      <c r="AR426" s="32"/>
      <c r="AS426" s="23">
        <f t="shared" si="21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0"/>
      </c>
      <c r="AR427" s="32"/>
      <c r="AS427" s="23">
        <f t="shared" si="21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0"/>
      </c>
      <c r="AR428" s="32"/>
      <c r="AS428" s="23">
        <f t="shared" si="21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0"/>
      </c>
      <c r="AR429" s="32"/>
      <c r="AS429" s="23">
        <f t="shared" si="21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0"/>
      </c>
      <c r="AR430" s="32"/>
      <c r="AS430" s="23">
        <f t="shared" si="21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0"/>
      </c>
      <c r="AR431" s="32"/>
      <c r="AS431" s="23">
        <f t="shared" si="21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0"/>
      </c>
      <c r="AR432" s="32"/>
      <c r="AS432" s="23">
        <f t="shared" si="21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0"/>
      </c>
      <c r="AR433" s="32"/>
      <c r="AS433" s="23">
        <f t="shared" si="21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0"/>
      </c>
      <c r="AR434" s="32"/>
      <c r="AS434" s="23">
        <f t="shared" si="21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0"/>
      </c>
      <c r="AR435" s="32"/>
      <c r="AS435" s="23">
        <f t="shared" si="21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0"/>
      </c>
      <c r="AR436" s="32"/>
      <c r="AS436" s="23">
        <f t="shared" si="21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0"/>
      </c>
      <c r="AR437" s="32"/>
      <c r="AS437" s="23">
        <f t="shared" si="21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0"/>
      </c>
      <c r="AR438" s="32"/>
      <c r="AS438" s="23">
        <f t="shared" si="21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0"/>
      </c>
      <c r="AR439" s="32"/>
      <c r="AS439" s="23">
        <f t="shared" si="21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0"/>
      </c>
      <c r="AR440" s="32"/>
      <c r="AS440" s="23">
        <f t="shared" si="21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0"/>
      </c>
      <c r="AR441" s="32"/>
      <c r="AS441" s="23">
        <f t="shared" si="21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0"/>
      </c>
      <c r="AR442" s="32"/>
      <c r="AS442" s="23">
        <f t="shared" si="21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0"/>
      </c>
      <c r="AR443" s="32"/>
      <c r="AS443" s="23">
        <f t="shared" si="21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0"/>
      </c>
      <c r="AR444" s="32"/>
      <c r="AS444" s="23">
        <f t="shared" si="21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0"/>
      </c>
      <c r="AR445" s="32"/>
      <c r="AS445" s="23">
        <f t="shared" si="21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0"/>
      </c>
      <c r="AR446" s="32"/>
      <c r="AS446" s="23">
        <f t="shared" si="21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0"/>
      </c>
      <c r="AR447" s="32"/>
      <c r="AS447" s="23">
        <f t="shared" si="21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0"/>
      </c>
      <c r="AR448" s="32"/>
      <c r="AS448" s="23">
        <f t="shared" si="21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0"/>
      </c>
      <c r="AR449" s="32"/>
      <c r="AS449" s="23">
        <f t="shared" si="21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0"/>
      </c>
      <c r="AR450" s="32"/>
      <c r="AS450" s="23">
        <f t="shared" si="21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0"/>
      </c>
      <c r="AR451" s="32"/>
      <c r="AS451" s="23">
        <f t="shared" si="21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0"/>
      </c>
      <c r="AR452" s="32"/>
      <c r="AS452" s="23">
        <f t="shared" si="21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0"/>
      </c>
      <c r="AR453" s="32"/>
      <c r="AS453" s="23">
        <f t="shared" si="21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0"/>
      </c>
      <c r="AR454" s="32"/>
      <c r="AS454" s="23">
        <f t="shared" si="21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0"/>
      </c>
      <c r="AR455" s="32"/>
      <c r="AS455" s="23">
        <f t="shared" si="21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0"/>
      </c>
      <c r="AR456" s="32"/>
      <c r="AS456" s="23">
        <f t="shared" si="21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0"/>
      </c>
      <c r="AR457" s="32"/>
      <c r="AS457" s="23">
        <f t="shared" si="21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0"/>
      </c>
      <c r="AR458" s="32"/>
      <c r="AS458" s="23">
        <f t="shared" si="21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0"/>
      </c>
      <c r="AR459" s="32"/>
      <c r="AS459" s="23">
        <f t="shared" si="21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0"/>
      </c>
      <c r="AR460" s="32"/>
      <c r="AS460" s="23">
        <f t="shared" si="21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0"/>
      </c>
      <c r="AR461" s="32"/>
      <c r="AS461" s="23">
        <f t="shared" si="21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0"/>
      </c>
      <c r="AR462" s="32"/>
      <c r="AS462" s="23">
        <f t="shared" si="21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0"/>
      </c>
      <c r="AR463" s="32"/>
      <c r="AS463" s="23">
        <f t="shared" si="21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0"/>
      </c>
      <c r="AR464" s="32"/>
      <c r="AS464" s="23">
        <f t="shared" si="21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0"/>
      </c>
      <c r="AR465" s="32"/>
      <c r="AS465" s="23">
        <f t="shared" si="21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0"/>
      </c>
      <c r="AR466" s="32"/>
      <c r="AS466" s="23">
        <f t="shared" si="21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0"/>
      </c>
      <c r="AR467" s="32"/>
      <c r="AS467" s="23">
        <f t="shared" si="21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0"/>
      </c>
      <c r="AR468" s="32"/>
      <c r="AS468" s="23">
        <f t="shared" si="21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0"/>
      </c>
      <c r="AR469" s="32"/>
      <c r="AS469" s="23">
        <f t="shared" si="21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0"/>
      </c>
      <c r="AR470" s="32"/>
      <c r="AS470" s="23">
        <f t="shared" si="21"/>
      </c>
      <c r="AT470" s="24"/>
    </row>
    <row r="471" spans="1:46" ht="15.75">
      <c r="A471" s="24">
        <f t="shared" si="22"/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3" ref="AQ471:AQ534">IF(C471="","",SUM(H471:AK471))</f>
      </c>
      <c r="AR471" s="32"/>
      <c r="AS471" s="23">
        <f aca="true" t="shared" si="24" ref="AS471:AS534">IF(AQ471="","",AQ471/T$20)</f>
      </c>
      <c r="AT471" s="24"/>
    </row>
    <row r="472" spans="1:46" ht="15.75">
      <c r="A472" s="24">
        <f t="shared" si="22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3"/>
      </c>
      <c r="AR472" s="32"/>
      <c r="AS472" s="23">
        <f t="shared" si="24"/>
      </c>
      <c r="AT472" s="24"/>
    </row>
    <row r="473" spans="1:46" ht="15.75">
      <c r="A473" s="24">
        <f t="shared" si="22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3"/>
      </c>
      <c r="AR473" s="32"/>
      <c r="AS473" s="23">
        <f t="shared" si="24"/>
      </c>
      <c r="AT473" s="24"/>
    </row>
    <row r="474" spans="1:46" ht="15.75">
      <c r="A474" s="24">
        <f t="shared" si="22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3"/>
      </c>
      <c r="AR474" s="32"/>
      <c r="AS474" s="23">
        <f t="shared" si="24"/>
      </c>
      <c r="AT474" s="24"/>
    </row>
    <row r="475" spans="1:46" ht="15.75">
      <c r="A475" s="24">
        <f t="shared" si="22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3"/>
      </c>
      <c r="AR475" s="32"/>
      <c r="AS475" s="23">
        <f t="shared" si="24"/>
      </c>
      <c r="AT475" s="24"/>
    </row>
    <row r="476" spans="1:46" ht="15.75">
      <c r="A476" s="24">
        <f t="shared" si="22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3"/>
      </c>
      <c r="AR476" s="32"/>
      <c r="AS476" s="23">
        <f t="shared" si="24"/>
      </c>
      <c r="AT476" s="24"/>
    </row>
    <row r="477" spans="1:46" ht="15.75">
      <c r="A477" s="24">
        <f t="shared" si="22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3"/>
      </c>
      <c r="AR477" s="32"/>
      <c r="AS477" s="23">
        <f t="shared" si="24"/>
      </c>
      <c r="AT477" s="24"/>
    </row>
    <row r="478" spans="1:46" ht="15.75">
      <c r="A478" s="24">
        <f t="shared" si="22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3"/>
      </c>
      <c r="AR478" s="32"/>
      <c r="AS478" s="23">
        <f t="shared" si="24"/>
      </c>
      <c r="AT478" s="24"/>
    </row>
    <row r="479" spans="1:46" ht="15.75">
      <c r="A479" s="24">
        <f t="shared" si="22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3"/>
      </c>
      <c r="AR479" s="32"/>
      <c r="AS479" s="23">
        <f t="shared" si="24"/>
      </c>
      <c r="AT479" s="24"/>
    </row>
    <row r="480" spans="1:46" ht="15.75">
      <c r="A480" s="24">
        <f t="shared" si="22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3"/>
      </c>
      <c r="AR480" s="32"/>
      <c r="AS480" s="23">
        <f t="shared" si="24"/>
      </c>
      <c r="AT480" s="24"/>
    </row>
    <row r="481" spans="1:46" ht="15.75">
      <c r="A481" s="24">
        <f t="shared" si="22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3"/>
      </c>
      <c r="AR481" s="32"/>
      <c r="AS481" s="23">
        <f t="shared" si="24"/>
      </c>
      <c r="AT481" s="24"/>
    </row>
    <row r="482" spans="1:46" ht="15.75">
      <c r="A482" s="24">
        <f t="shared" si="22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3"/>
      </c>
      <c r="AR482" s="32"/>
      <c r="AS482" s="23">
        <f t="shared" si="24"/>
      </c>
      <c r="AT482" s="24"/>
    </row>
    <row r="483" spans="1:46" ht="15.75">
      <c r="A483" s="24">
        <f t="shared" si="22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3"/>
      </c>
      <c r="AR483" s="32"/>
      <c r="AS483" s="23">
        <f t="shared" si="24"/>
      </c>
      <c r="AT483" s="24"/>
    </row>
    <row r="484" spans="1:46" ht="15.75">
      <c r="A484" s="24">
        <f t="shared" si="22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3"/>
      </c>
      <c r="AR484" s="32"/>
      <c r="AS484" s="23">
        <f t="shared" si="24"/>
      </c>
      <c r="AT484" s="24"/>
    </row>
    <row r="485" spans="1:46" ht="15.75">
      <c r="A485" s="24">
        <f t="shared" si="22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3"/>
      </c>
      <c r="AR485" s="32"/>
      <c r="AS485" s="23">
        <f t="shared" si="24"/>
      </c>
      <c r="AT485" s="24"/>
    </row>
    <row r="486" spans="1:46" ht="15.75">
      <c r="A486" s="24">
        <f t="shared" si="22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3"/>
      </c>
      <c r="AR486" s="32"/>
      <c r="AS486" s="23">
        <f t="shared" si="24"/>
      </c>
      <c r="AT486" s="24"/>
    </row>
    <row r="487" spans="1:46" ht="15.75">
      <c r="A487" s="24">
        <f t="shared" si="22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3"/>
      </c>
      <c r="AR487" s="32"/>
      <c r="AS487" s="23">
        <f t="shared" si="24"/>
      </c>
      <c r="AT487" s="24"/>
    </row>
    <row r="488" spans="1:46" ht="15.75">
      <c r="A488" s="24">
        <f t="shared" si="22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3"/>
      </c>
      <c r="AR488" s="32"/>
      <c r="AS488" s="23">
        <f t="shared" si="24"/>
      </c>
      <c r="AT488" s="24"/>
    </row>
    <row r="489" spans="1:46" ht="15.75">
      <c r="A489" s="24">
        <f t="shared" si="22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3"/>
      </c>
      <c r="AR489" s="32"/>
      <c r="AS489" s="23">
        <f t="shared" si="24"/>
      </c>
      <c r="AT489" s="24"/>
    </row>
    <row r="490" spans="1:46" ht="15.75">
      <c r="A490" s="24">
        <f aca="true" t="shared" si="25" ref="A490:A553">IF(C490="","",A489+1)</f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3"/>
      </c>
      <c r="AR490" s="32"/>
      <c r="AS490" s="23">
        <f t="shared" si="24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3"/>
      </c>
      <c r="AR491" s="32"/>
      <c r="AS491" s="23">
        <f t="shared" si="24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3"/>
      </c>
      <c r="AR492" s="32"/>
      <c r="AS492" s="23">
        <f t="shared" si="24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3"/>
      </c>
      <c r="AR493" s="32"/>
      <c r="AS493" s="23">
        <f t="shared" si="24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3"/>
      </c>
      <c r="AR494" s="32"/>
      <c r="AS494" s="23">
        <f t="shared" si="24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3"/>
      </c>
      <c r="AR495" s="32"/>
      <c r="AS495" s="23">
        <f t="shared" si="24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3"/>
      </c>
      <c r="AR496" s="32"/>
      <c r="AS496" s="23">
        <f t="shared" si="24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3"/>
      </c>
      <c r="AR497" s="32"/>
      <c r="AS497" s="23">
        <f t="shared" si="24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3"/>
      </c>
      <c r="AR498" s="32"/>
      <c r="AS498" s="23">
        <f t="shared" si="24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3"/>
      </c>
      <c r="AR499" s="32"/>
      <c r="AS499" s="23">
        <f t="shared" si="24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3"/>
      </c>
      <c r="AR500" s="32"/>
      <c r="AS500" s="23">
        <f t="shared" si="24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3"/>
      </c>
      <c r="AR501" s="32"/>
      <c r="AS501" s="23">
        <f t="shared" si="24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3"/>
      </c>
      <c r="AR502" s="32"/>
      <c r="AS502" s="23">
        <f t="shared" si="24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3"/>
      </c>
      <c r="AR503" s="32"/>
      <c r="AS503" s="23">
        <f t="shared" si="24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3"/>
      </c>
      <c r="AR504" s="32"/>
      <c r="AS504" s="23">
        <f t="shared" si="24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3"/>
      </c>
      <c r="AR505" s="32"/>
      <c r="AS505" s="23">
        <f t="shared" si="24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3"/>
      </c>
      <c r="AR506" s="32"/>
      <c r="AS506" s="23">
        <f t="shared" si="24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3"/>
      </c>
      <c r="AR507" s="32"/>
      <c r="AS507" s="23">
        <f t="shared" si="24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3"/>
      </c>
      <c r="AR508" s="32"/>
      <c r="AS508" s="23">
        <f t="shared" si="24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3"/>
      </c>
      <c r="AR509" s="32"/>
      <c r="AS509" s="23">
        <f t="shared" si="24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3"/>
      </c>
      <c r="AR510" s="32"/>
      <c r="AS510" s="23">
        <f t="shared" si="24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3"/>
      </c>
      <c r="AR511" s="32"/>
      <c r="AS511" s="23">
        <f t="shared" si="24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3"/>
      </c>
      <c r="AR512" s="32"/>
      <c r="AS512" s="23">
        <f t="shared" si="24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3"/>
      </c>
      <c r="AR513" s="32"/>
      <c r="AS513" s="23">
        <f t="shared" si="24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3"/>
      </c>
      <c r="AR514" s="32"/>
      <c r="AS514" s="23">
        <f t="shared" si="24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3"/>
      </c>
      <c r="AR515" s="32"/>
      <c r="AS515" s="23">
        <f t="shared" si="24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3"/>
      </c>
      <c r="AR516" s="32"/>
      <c r="AS516" s="23">
        <f t="shared" si="24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3"/>
      </c>
      <c r="AR517" s="32"/>
      <c r="AS517" s="23">
        <f t="shared" si="24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3"/>
      </c>
      <c r="AR518" s="32"/>
      <c r="AS518" s="23">
        <f t="shared" si="24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3"/>
      </c>
      <c r="AR519" s="32"/>
      <c r="AS519" s="23">
        <f t="shared" si="24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3"/>
      </c>
      <c r="AR520" s="32"/>
      <c r="AS520" s="23">
        <f t="shared" si="24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3"/>
      </c>
      <c r="AR521" s="32"/>
      <c r="AS521" s="23">
        <f t="shared" si="24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3"/>
      </c>
      <c r="AR522" s="32"/>
      <c r="AS522" s="23">
        <f t="shared" si="24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3"/>
      </c>
      <c r="AR523" s="32"/>
      <c r="AS523" s="23">
        <f t="shared" si="24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3"/>
      </c>
      <c r="AR524" s="32"/>
      <c r="AS524" s="23">
        <f t="shared" si="24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3"/>
      </c>
      <c r="AR525" s="32"/>
      <c r="AS525" s="23">
        <f t="shared" si="24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3"/>
      </c>
      <c r="AR526" s="32"/>
      <c r="AS526" s="23">
        <f t="shared" si="24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3"/>
      </c>
      <c r="AR527" s="32"/>
      <c r="AS527" s="23">
        <f t="shared" si="24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3"/>
      </c>
      <c r="AR528" s="32"/>
      <c r="AS528" s="23">
        <f t="shared" si="24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3"/>
      </c>
      <c r="AR529" s="32"/>
      <c r="AS529" s="23">
        <f t="shared" si="24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3"/>
      </c>
      <c r="AR530" s="32"/>
      <c r="AS530" s="23">
        <f t="shared" si="24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3"/>
      </c>
      <c r="AR531" s="32"/>
      <c r="AS531" s="23">
        <f t="shared" si="24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3"/>
      </c>
      <c r="AR532" s="32"/>
      <c r="AS532" s="23">
        <f t="shared" si="24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3"/>
      </c>
      <c r="AR533" s="32"/>
      <c r="AS533" s="23">
        <f t="shared" si="24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3"/>
      </c>
      <c r="AR534" s="32"/>
      <c r="AS534" s="23">
        <f t="shared" si="24"/>
      </c>
      <c r="AT534" s="24"/>
    </row>
    <row r="535" spans="1:46" ht="15.75">
      <c r="A535" s="24">
        <f t="shared" si="25"/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6" ref="AQ535:AQ598">IF(C535="","",SUM(H535:AK535))</f>
      </c>
      <c r="AR535" s="32"/>
      <c r="AS535" s="23">
        <f aca="true" t="shared" si="27" ref="AS535:AS598">IF(AQ535="","",AQ535/T$20)</f>
      </c>
      <c r="AT535" s="24"/>
    </row>
    <row r="536" spans="1:46" ht="15.75">
      <c r="A536" s="24">
        <f t="shared" si="25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6"/>
      </c>
      <c r="AR536" s="32"/>
      <c r="AS536" s="23">
        <f t="shared" si="27"/>
      </c>
      <c r="AT536" s="24"/>
    </row>
    <row r="537" spans="1:46" ht="15.75">
      <c r="A537" s="24">
        <f t="shared" si="25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6"/>
      </c>
      <c r="AR537" s="32"/>
      <c r="AS537" s="23">
        <f t="shared" si="27"/>
      </c>
      <c r="AT537" s="24"/>
    </row>
    <row r="538" spans="1:46" ht="15.75">
      <c r="A538" s="24">
        <f t="shared" si="25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6"/>
      </c>
      <c r="AR538" s="32"/>
      <c r="AS538" s="23">
        <f t="shared" si="27"/>
      </c>
      <c r="AT538" s="24"/>
    </row>
    <row r="539" spans="1:46" ht="15.75">
      <c r="A539" s="24">
        <f t="shared" si="25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6"/>
      </c>
      <c r="AR539" s="32"/>
      <c r="AS539" s="23">
        <f t="shared" si="27"/>
      </c>
      <c r="AT539" s="24"/>
    </row>
    <row r="540" spans="1:46" ht="15.75">
      <c r="A540" s="24">
        <f t="shared" si="25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6"/>
      </c>
      <c r="AR540" s="32"/>
      <c r="AS540" s="23">
        <f t="shared" si="27"/>
      </c>
      <c r="AT540" s="24"/>
    </row>
    <row r="541" spans="1:46" ht="15.75">
      <c r="A541" s="24">
        <f t="shared" si="25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6"/>
      </c>
      <c r="AR541" s="32"/>
      <c r="AS541" s="23">
        <f t="shared" si="27"/>
      </c>
      <c r="AT541" s="24"/>
    </row>
    <row r="542" spans="1:46" ht="15.75">
      <c r="A542" s="24">
        <f t="shared" si="25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6"/>
      </c>
      <c r="AR542" s="32"/>
      <c r="AS542" s="23">
        <f t="shared" si="27"/>
      </c>
      <c r="AT542" s="24"/>
    </row>
    <row r="543" spans="1:46" ht="15.75">
      <c r="A543" s="24">
        <f t="shared" si="25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6"/>
      </c>
      <c r="AR543" s="32"/>
      <c r="AS543" s="23">
        <f t="shared" si="27"/>
      </c>
      <c r="AT543" s="24"/>
    </row>
    <row r="544" spans="1:46" ht="15.75">
      <c r="A544" s="24">
        <f t="shared" si="25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6"/>
      </c>
      <c r="AR544" s="32"/>
      <c r="AS544" s="23">
        <f t="shared" si="27"/>
      </c>
      <c r="AT544" s="24"/>
    </row>
    <row r="545" spans="1:46" ht="15.75">
      <c r="A545" s="24">
        <f t="shared" si="25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6"/>
      </c>
      <c r="AR545" s="32"/>
      <c r="AS545" s="23">
        <f t="shared" si="27"/>
      </c>
      <c r="AT545" s="24"/>
    </row>
    <row r="546" spans="1:46" ht="15.75">
      <c r="A546" s="24">
        <f t="shared" si="25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6"/>
      </c>
      <c r="AR546" s="32"/>
      <c r="AS546" s="23">
        <f t="shared" si="27"/>
      </c>
      <c r="AT546" s="24"/>
    </row>
    <row r="547" spans="1:46" ht="15.75">
      <c r="A547" s="24">
        <f t="shared" si="25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6"/>
      </c>
      <c r="AR547" s="32"/>
      <c r="AS547" s="23">
        <f t="shared" si="27"/>
      </c>
      <c r="AT547" s="24"/>
    </row>
    <row r="548" spans="1:46" ht="15.75">
      <c r="A548" s="24">
        <f t="shared" si="25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6"/>
      </c>
      <c r="AR548" s="32"/>
      <c r="AS548" s="23">
        <f t="shared" si="27"/>
      </c>
      <c r="AT548" s="24"/>
    </row>
    <row r="549" spans="1:46" ht="15.75">
      <c r="A549" s="24">
        <f t="shared" si="25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6"/>
      </c>
      <c r="AR549" s="32"/>
      <c r="AS549" s="23">
        <f t="shared" si="27"/>
      </c>
      <c r="AT549" s="24"/>
    </row>
    <row r="550" spans="1:46" ht="15.75">
      <c r="A550" s="24">
        <f t="shared" si="25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6"/>
      </c>
      <c r="AR550" s="32"/>
      <c r="AS550" s="23">
        <f t="shared" si="27"/>
      </c>
      <c r="AT550" s="24"/>
    </row>
    <row r="551" spans="1:46" ht="15.75">
      <c r="A551" s="24">
        <f t="shared" si="25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6"/>
      </c>
      <c r="AR551" s="32"/>
      <c r="AS551" s="23">
        <f t="shared" si="27"/>
      </c>
      <c r="AT551" s="24"/>
    </row>
    <row r="552" spans="1:46" ht="15.75">
      <c r="A552" s="24">
        <f t="shared" si="25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6"/>
      </c>
      <c r="AR552" s="32"/>
      <c r="AS552" s="23">
        <f t="shared" si="27"/>
      </c>
      <c r="AT552" s="24"/>
    </row>
    <row r="553" spans="1:46" ht="15.75">
      <c r="A553" s="24">
        <f t="shared" si="25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6"/>
      </c>
      <c r="AR553" s="32"/>
      <c r="AS553" s="23">
        <f t="shared" si="27"/>
      </c>
      <c r="AT553" s="24"/>
    </row>
    <row r="554" spans="1:46" ht="15.75">
      <c r="A554" s="24">
        <f aca="true" t="shared" si="28" ref="A554:A617">IF(C554="","",A553+1)</f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6"/>
      </c>
      <c r="AR554" s="32"/>
      <c r="AS554" s="23">
        <f t="shared" si="27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6"/>
      </c>
      <c r="AR555" s="32"/>
      <c r="AS555" s="23">
        <f t="shared" si="27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6"/>
      </c>
      <c r="AR556" s="32"/>
      <c r="AS556" s="23">
        <f t="shared" si="27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6"/>
      </c>
      <c r="AR557" s="32"/>
      <c r="AS557" s="23">
        <f t="shared" si="27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6"/>
      </c>
      <c r="AR558" s="32"/>
      <c r="AS558" s="23">
        <f t="shared" si="27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6"/>
      </c>
      <c r="AR559" s="32"/>
      <c r="AS559" s="23">
        <f t="shared" si="27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6"/>
      </c>
      <c r="AR560" s="32"/>
      <c r="AS560" s="23">
        <f t="shared" si="27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6"/>
      </c>
      <c r="AR561" s="32"/>
      <c r="AS561" s="23">
        <f t="shared" si="27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6"/>
      </c>
      <c r="AR562" s="32"/>
      <c r="AS562" s="23">
        <f t="shared" si="27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6"/>
      </c>
      <c r="AR563" s="32"/>
      <c r="AS563" s="23">
        <f t="shared" si="27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6"/>
      </c>
      <c r="AR564" s="32"/>
      <c r="AS564" s="23">
        <f t="shared" si="27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6"/>
      </c>
      <c r="AR565" s="32"/>
      <c r="AS565" s="23">
        <f t="shared" si="27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6"/>
      </c>
      <c r="AR566" s="32"/>
      <c r="AS566" s="23">
        <f t="shared" si="27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6"/>
      </c>
      <c r="AR567" s="32"/>
      <c r="AS567" s="23">
        <f t="shared" si="27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6"/>
      </c>
      <c r="AR568" s="32"/>
      <c r="AS568" s="23">
        <f t="shared" si="27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6"/>
      </c>
      <c r="AR569" s="32"/>
      <c r="AS569" s="23">
        <f t="shared" si="27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6"/>
      </c>
      <c r="AR570" s="32"/>
      <c r="AS570" s="23">
        <f t="shared" si="27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6"/>
      </c>
      <c r="AR571" s="32"/>
      <c r="AS571" s="23">
        <f t="shared" si="27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6"/>
      </c>
      <c r="AR572" s="32"/>
      <c r="AS572" s="23">
        <f t="shared" si="27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6"/>
      </c>
      <c r="AR573" s="32"/>
      <c r="AS573" s="23">
        <f t="shared" si="27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6"/>
      </c>
      <c r="AR574" s="32"/>
      <c r="AS574" s="23">
        <f t="shared" si="27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6"/>
      </c>
      <c r="AR575" s="32"/>
      <c r="AS575" s="23">
        <f t="shared" si="27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6"/>
      </c>
      <c r="AR576" s="32"/>
      <c r="AS576" s="23">
        <f t="shared" si="27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6"/>
      </c>
      <c r="AR577" s="32"/>
      <c r="AS577" s="23">
        <f t="shared" si="27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6"/>
      </c>
      <c r="AR578" s="32"/>
      <c r="AS578" s="23">
        <f t="shared" si="27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6"/>
      </c>
      <c r="AR579" s="32"/>
      <c r="AS579" s="23">
        <f t="shared" si="27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6"/>
      </c>
      <c r="AR580" s="32"/>
      <c r="AS580" s="23">
        <f t="shared" si="27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6"/>
      </c>
      <c r="AR581" s="32"/>
      <c r="AS581" s="23">
        <f t="shared" si="27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6"/>
      </c>
      <c r="AR582" s="32"/>
      <c r="AS582" s="23">
        <f t="shared" si="27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6"/>
      </c>
      <c r="AR583" s="32"/>
      <c r="AS583" s="23">
        <f t="shared" si="27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6"/>
      </c>
      <c r="AR584" s="32"/>
      <c r="AS584" s="23">
        <f t="shared" si="27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6"/>
      </c>
      <c r="AR585" s="32"/>
      <c r="AS585" s="23">
        <f t="shared" si="27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6"/>
      </c>
      <c r="AR586" s="32"/>
      <c r="AS586" s="23">
        <f t="shared" si="27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6"/>
      </c>
      <c r="AR587" s="32"/>
      <c r="AS587" s="23">
        <f t="shared" si="27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6"/>
      </c>
      <c r="AR588" s="32"/>
      <c r="AS588" s="23">
        <f t="shared" si="27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6"/>
      </c>
      <c r="AR589" s="32"/>
      <c r="AS589" s="23">
        <f t="shared" si="27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6"/>
      </c>
      <c r="AR590" s="32"/>
      <c r="AS590" s="23">
        <f t="shared" si="27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6"/>
      </c>
      <c r="AR591" s="32"/>
      <c r="AS591" s="23">
        <f t="shared" si="27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6"/>
      </c>
      <c r="AR592" s="32"/>
      <c r="AS592" s="23">
        <f t="shared" si="27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6"/>
      </c>
      <c r="AR593" s="32"/>
      <c r="AS593" s="23">
        <f t="shared" si="27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6"/>
      </c>
      <c r="AR594" s="32"/>
      <c r="AS594" s="23">
        <f t="shared" si="27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6"/>
      </c>
      <c r="AR595" s="32"/>
      <c r="AS595" s="23">
        <f t="shared" si="27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6"/>
      </c>
      <c r="AR596" s="32"/>
      <c r="AS596" s="23">
        <f t="shared" si="27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6"/>
      </c>
      <c r="AR597" s="32"/>
      <c r="AS597" s="23">
        <f t="shared" si="27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6"/>
      </c>
      <c r="AR598" s="32"/>
      <c r="AS598" s="23">
        <f t="shared" si="27"/>
      </c>
      <c r="AT598" s="24"/>
    </row>
    <row r="599" spans="1:46" ht="15.75">
      <c r="A599" s="24">
        <f t="shared" si="28"/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29" ref="AQ599:AQ630">IF(C599="","",SUM(H599:AK599))</f>
      </c>
      <c r="AR599" s="32"/>
      <c r="AS599" s="23">
        <f aca="true" t="shared" si="30" ref="AS599:AS630">IF(AQ599="","",AQ599/T$20)</f>
      </c>
      <c r="AT599" s="24"/>
    </row>
    <row r="600" spans="1:46" ht="15.75">
      <c r="A600" s="24">
        <f t="shared" si="28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29"/>
      </c>
      <c r="AR600" s="32"/>
      <c r="AS600" s="23">
        <f t="shared" si="30"/>
      </c>
      <c r="AT600" s="24"/>
    </row>
    <row r="601" spans="1:46" ht="15.75">
      <c r="A601" s="24">
        <f t="shared" si="28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29"/>
      </c>
      <c r="AR601" s="32"/>
      <c r="AS601" s="23">
        <f t="shared" si="30"/>
      </c>
      <c r="AT601" s="24"/>
    </row>
    <row r="602" spans="1:46" ht="15.75">
      <c r="A602" s="24">
        <f t="shared" si="28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29"/>
      </c>
      <c r="AR602" s="32"/>
      <c r="AS602" s="23">
        <f t="shared" si="30"/>
      </c>
      <c r="AT602" s="24"/>
    </row>
    <row r="603" spans="1:46" ht="15.75">
      <c r="A603" s="24">
        <f t="shared" si="28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29"/>
      </c>
      <c r="AR603" s="32"/>
      <c r="AS603" s="23">
        <f t="shared" si="30"/>
      </c>
      <c r="AT603" s="24"/>
    </row>
    <row r="604" spans="1:46" ht="15.75">
      <c r="A604" s="24">
        <f t="shared" si="28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29"/>
      </c>
      <c r="AR604" s="32"/>
      <c r="AS604" s="23">
        <f t="shared" si="30"/>
      </c>
      <c r="AT604" s="24"/>
    </row>
    <row r="605" spans="1:46" ht="15.75">
      <c r="A605" s="24">
        <f t="shared" si="28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29"/>
      </c>
      <c r="AR605" s="32"/>
      <c r="AS605" s="23">
        <f t="shared" si="30"/>
      </c>
      <c r="AT605" s="24"/>
    </row>
    <row r="606" spans="1:46" ht="15.75">
      <c r="A606" s="24">
        <f t="shared" si="28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29"/>
      </c>
      <c r="AR606" s="32"/>
      <c r="AS606" s="23">
        <f t="shared" si="30"/>
      </c>
      <c r="AT606" s="24"/>
    </row>
    <row r="607" spans="1:46" ht="15.75">
      <c r="A607" s="24">
        <f t="shared" si="28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29"/>
      </c>
      <c r="AR607" s="32"/>
      <c r="AS607" s="23">
        <f t="shared" si="30"/>
      </c>
      <c r="AT607" s="24"/>
    </row>
    <row r="608" spans="1:46" ht="15.75">
      <c r="A608" s="24">
        <f t="shared" si="28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29"/>
      </c>
      <c r="AR608" s="32"/>
      <c r="AS608" s="23">
        <f t="shared" si="30"/>
      </c>
      <c r="AT608" s="24"/>
    </row>
    <row r="609" spans="1:46" ht="15.75">
      <c r="A609" s="24">
        <f t="shared" si="28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29"/>
      </c>
      <c r="AR609" s="32"/>
      <c r="AS609" s="23">
        <f t="shared" si="30"/>
      </c>
      <c r="AT609" s="24"/>
    </row>
    <row r="610" spans="1:46" ht="15.75">
      <c r="A610" s="24">
        <f t="shared" si="28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29"/>
      </c>
      <c r="AR610" s="32"/>
      <c r="AS610" s="23">
        <f t="shared" si="30"/>
      </c>
      <c r="AT610" s="24"/>
    </row>
    <row r="611" spans="1:46" ht="15.75">
      <c r="A611" s="24">
        <f t="shared" si="28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29"/>
      </c>
      <c r="AR611" s="32"/>
      <c r="AS611" s="23">
        <f t="shared" si="30"/>
      </c>
      <c r="AT611" s="24"/>
    </row>
    <row r="612" spans="1:46" ht="15.75">
      <c r="A612" s="24">
        <f t="shared" si="28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29"/>
      </c>
      <c r="AR612" s="32"/>
      <c r="AS612" s="23">
        <f t="shared" si="30"/>
      </c>
      <c r="AT612" s="24"/>
    </row>
    <row r="613" spans="1:46" ht="15.75">
      <c r="A613" s="24">
        <f t="shared" si="28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29"/>
      </c>
      <c r="AR613" s="32"/>
      <c r="AS613" s="23">
        <f t="shared" si="30"/>
      </c>
      <c r="AT613" s="24"/>
    </row>
    <row r="614" spans="1:46" ht="15.75">
      <c r="A614" s="24">
        <f t="shared" si="28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29"/>
      </c>
      <c r="AR614" s="32"/>
      <c r="AS614" s="23">
        <f t="shared" si="30"/>
      </c>
      <c r="AT614" s="24"/>
    </row>
    <row r="615" spans="1:46" ht="15.75">
      <c r="A615" s="24">
        <f t="shared" si="28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29"/>
      </c>
      <c r="AR615" s="32"/>
      <c r="AS615" s="23">
        <f t="shared" si="30"/>
      </c>
      <c r="AT615" s="24"/>
    </row>
    <row r="616" spans="1:46" ht="15.75">
      <c r="A616" s="24">
        <f t="shared" si="28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29"/>
      </c>
      <c r="AR616" s="32"/>
      <c r="AS616" s="23">
        <f t="shared" si="30"/>
      </c>
      <c r="AT616" s="24"/>
    </row>
    <row r="617" spans="1:46" ht="15.75">
      <c r="A617" s="24">
        <f t="shared" si="28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29"/>
      </c>
      <c r="AR617" s="32"/>
      <c r="AS617" s="23">
        <f t="shared" si="30"/>
      </c>
      <c r="AT617" s="24"/>
    </row>
    <row r="618" spans="1:46" ht="15.75">
      <c r="A618" s="24">
        <f aca="true" t="shared" si="31" ref="A618:A630">IF(C618="","",A617+1)</f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29"/>
      </c>
      <c r="AR618" s="32"/>
      <c r="AS618" s="23">
        <f t="shared" si="30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29"/>
      </c>
      <c r="AR619" s="32"/>
      <c r="AS619" s="23">
        <f t="shared" si="30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29"/>
      </c>
      <c r="AR620" s="32"/>
      <c r="AS620" s="23">
        <f t="shared" si="30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29"/>
      </c>
      <c r="AR621" s="32"/>
      <c r="AS621" s="23">
        <f t="shared" si="30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29"/>
      </c>
      <c r="AR622" s="32"/>
      <c r="AS622" s="23">
        <f t="shared" si="30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29"/>
      </c>
      <c r="AR623" s="32"/>
      <c r="AS623" s="23">
        <f t="shared" si="30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29"/>
      </c>
      <c r="AR624" s="32"/>
      <c r="AS624" s="23">
        <f t="shared" si="30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29"/>
      </c>
      <c r="AR625" s="32"/>
      <c r="AS625" s="23">
        <f t="shared" si="30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29"/>
      </c>
      <c r="AR626" s="32"/>
      <c r="AS626" s="23">
        <f t="shared" si="30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29"/>
      </c>
      <c r="AR627" s="32"/>
      <c r="AS627" s="23">
        <f t="shared" si="30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29"/>
      </c>
      <c r="AR628" s="32"/>
      <c r="AS628" s="23">
        <f t="shared" si="30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29"/>
      </c>
      <c r="AR629" s="32"/>
      <c r="AS629" s="23">
        <f t="shared" si="30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29"/>
      </c>
      <c r="AR630" s="32"/>
      <c r="AS630" s="23">
        <f t="shared" si="30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F6:G6"/>
    <mergeCell ref="AW19:AW41"/>
    <mergeCell ref="H15:N15"/>
    <mergeCell ref="A1:AS1"/>
    <mergeCell ref="E8:G8"/>
    <mergeCell ref="A9:AT9"/>
    <mergeCell ref="A10:C10"/>
    <mergeCell ref="A11:G11"/>
    <mergeCell ref="H11:N11"/>
    <mergeCell ref="D3:E3"/>
    <mergeCell ref="A16:G16"/>
    <mergeCell ref="H16:N16"/>
    <mergeCell ref="AY19:AY41"/>
    <mergeCell ref="A12:G12"/>
    <mergeCell ref="H12:N12"/>
    <mergeCell ref="A14:C14"/>
    <mergeCell ref="C18:E18"/>
    <mergeCell ref="A15:G15"/>
    <mergeCell ref="H19:AQ19"/>
    <mergeCell ref="AV19:AV4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Y630"/>
  <sheetViews>
    <sheetView zoomScale="80" zoomScaleNormal="80" zoomScalePageLayoutView="0" workbookViewId="0" topLeftCell="A7">
      <selection activeCell="B22" sqref="B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88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103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104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51" ht="18.75">
      <c r="A22" s="24"/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88"/>
      <c r="AW22" s="88"/>
      <c r="AX22" s="3"/>
      <c r="AY22" s="83"/>
    </row>
    <row r="23" spans="1:51" ht="18" customHeight="1">
      <c r="A23" s="24"/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88"/>
      <c r="AW23" s="88"/>
      <c r="AX23" s="3"/>
      <c r="AY23" s="83"/>
    </row>
    <row r="24" spans="1:51" ht="18" customHeight="1">
      <c r="A24" s="24"/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/>
      <c r="AU24" s="1"/>
      <c r="AV24" s="88"/>
      <c r="AW24" s="88"/>
      <c r="AX24" s="3"/>
      <c r="AY24" s="83"/>
    </row>
    <row r="25" spans="1:51" ht="18" customHeight="1">
      <c r="A25" s="24"/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/>
      <c r="AU25" s="1"/>
      <c r="AV25" s="88"/>
      <c r="AW25" s="88"/>
      <c r="AX25" s="3"/>
      <c r="AY25" s="83"/>
    </row>
    <row r="26" spans="1:51" ht="18" customHeight="1">
      <c r="A26" s="24"/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0"/>
      </c>
      <c r="AR26" s="32"/>
      <c r="AS26" s="23">
        <f t="shared" si="1"/>
      </c>
      <c r="AT26" s="24"/>
      <c r="AU26" s="1"/>
      <c r="AV26" s="88"/>
      <c r="AW26" s="88"/>
      <c r="AX26" s="3"/>
      <c r="AY26" s="83"/>
    </row>
    <row r="27" spans="1:51" ht="18" customHeight="1">
      <c r="A27" s="24"/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/>
      <c r="AU27" s="1"/>
      <c r="AV27" s="88"/>
      <c r="AW27" s="88"/>
      <c r="AX27" s="3"/>
      <c r="AY27" s="83"/>
    </row>
    <row r="28" spans="1:51" ht="18" customHeight="1">
      <c r="A28" s="24"/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71">
        <f t="shared" si="0"/>
      </c>
      <c r="AR28" s="72"/>
      <c r="AS28" s="73">
        <f t="shared" si="1"/>
      </c>
      <c r="AT28" s="24"/>
      <c r="AU28" s="1"/>
      <c r="AV28" s="88"/>
      <c r="AW28" s="88"/>
      <c r="AX28" s="3"/>
      <c r="AY28" s="83"/>
    </row>
    <row r="29" spans="1:51" ht="18" customHeight="1">
      <c r="A29" s="24"/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0"/>
      </c>
      <c r="AR29" s="32"/>
      <c r="AS29" s="23">
        <f t="shared" si="1"/>
      </c>
      <c r="AT29" s="24"/>
      <c r="AU29" s="1"/>
      <c r="AV29" s="88"/>
      <c r="AW29" s="88"/>
      <c r="AX29" s="3"/>
      <c r="AY29" s="83"/>
    </row>
    <row r="30" spans="1:51" ht="18" customHeight="1">
      <c r="A30" s="24"/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0"/>
      </c>
      <c r="AR30" s="32"/>
      <c r="AS30" s="23">
        <f t="shared" si="1"/>
      </c>
      <c r="AT30" s="24"/>
      <c r="AU30" s="1"/>
      <c r="AV30" s="88"/>
      <c r="AW30" s="88"/>
      <c r="AX30" s="3"/>
      <c r="AY30" s="83"/>
    </row>
    <row r="31" spans="1:51" ht="18" customHeight="1">
      <c r="A31" s="24"/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1">
        <f t="shared" si="0"/>
      </c>
      <c r="AR31" s="72"/>
      <c r="AS31" s="73">
        <f t="shared" si="1"/>
      </c>
      <c r="AT31" s="24"/>
      <c r="AU31" s="1"/>
      <c r="AV31" s="88"/>
      <c r="AW31" s="88"/>
      <c r="AX31" s="3"/>
      <c r="AY31" s="83"/>
    </row>
    <row r="32" spans="1:51" ht="18" customHeight="1">
      <c r="A32" s="24"/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88"/>
      <c r="AW32" s="88"/>
      <c r="AX32" s="3"/>
      <c r="AY32" s="83"/>
    </row>
    <row r="33" spans="1:51" ht="18" customHeight="1">
      <c r="A33" s="24"/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 t="shared" si="0"/>
      </c>
      <c r="AR33" s="32"/>
      <c r="AS33" s="23">
        <f t="shared" si="1"/>
      </c>
      <c r="AT33" s="24"/>
      <c r="AU33" s="1"/>
      <c r="AV33" s="88"/>
      <c r="AW33" s="88"/>
      <c r="AX33" s="3"/>
      <c r="AY33" s="83"/>
    </row>
    <row r="34" spans="1:51" ht="18" customHeight="1">
      <c r="A34" s="24"/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 t="shared" si="0"/>
      </c>
      <c r="AR34" s="32"/>
      <c r="AS34" s="23">
        <f t="shared" si="1"/>
      </c>
      <c r="AT34" s="24"/>
      <c r="AU34" s="1"/>
      <c r="AV34" s="88"/>
      <c r="AW34" s="88"/>
      <c r="AX34" s="3"/>
      <c r="AY34" s="83"/>
    </row>
    <row r="35" spans="1:51" ht="18" customHeight="1">
      <c r="A35" s="24"/>
      <c r="B35" s="70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 t="shared" si="0"/>
      </c>
      <c r="AR35" s="32"/>
      <c r="AS35" s="23">
        <f t="shared" si="1"/>
      </c>
      <c r="AT35" s="24"/>
      <c r="AU35" s="1"/>
      <c r="AV35" s="88"/>
      <c r="AW35" s="88"/>
      <c r="AX35" s="3"/>
      <c r="AY35" s="83"/>
    </row>
    <row r="36" spans="1:51" ht="18" customHeight="1">
      <c r="A36" s="24"/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71">
        <f t="shared" si="0"/>
      </c>
      <c r="AR36" s="72"/>
      <c r="AS36" s="73">
        <f t="shared" si="1"/>
      </c>
      <c r="AT36" s="24"/>
      <c r="AU36" s="1"/>
      <c r="AV36" s="88"/>
      <c r="AW36" s="88"/>
      <c r="AX36" s="3"/>
      <c r="AY36" s="83"/>
    </row>
    <row r="37" spans="1:51" ht="18" customHeight="1">
      <c r="A37" s="24"/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0"/>
      </c>
      <c r="AR37" s="72"/>
      <c r="AS37" s="73">
        <f t="shared" si="1"/>
      </c>
      <c r="AT37" s="24"/>
      <c r="AU37" s="1"/>
      <c r="AV37" s="88"/>
      <c r="AW37" s="88"/>
      <c r="AX37" s="3"/>
      <c r="AY37" s="83"/>
    </row>
    <row r="38" spans="1:51" ht="18" customHeight="1">
      <c r="A38" s="24"/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71">
        <f t="shared" si="0"/>
      </c>
      <c r="AR38" s="72"/>
      <c r="AS38" s="73">
        <f t="shared" si="1"/>
      </c>
      <c r="AT38" s="24"/>
      <c r="AU38" s="1"/>
      <c r="AV38" s="88"/>
      <c r="AW38" s="88"/>
      <c r="AX38" s="3"/>
      <c r="AY38" s="83"/>
    </row>
    <row r="39" spans="1:51" ht="18" customHeight="1">
      <c r="A39" s="24"/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88"/>
      <c r="AW39" s="88"/>
      <c r="AX39" s="3"/>
      <c r="AY39" s="83"/>
    </row>
    <row r="40" spans="1:51" ht="18" customHeight="1">
      <c r="A40" s="24"/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88"/>
      <c r="AW40" s="88"/>
      <c r="AX40" s="3"/>
      <c r="AY40" s="83"/>
    </row>
    <row r="41" spans="1:51" ht="18" customHeight="1">
      <c r="A41" s="24"/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71">
        <f t="shared" si="0"/>
      </c>
      <c r="AR41" s="72"/>
      <c r="AS41" s="73">
        <f t="shared" si="1"/>
      </c>
      <c r="AT41" s="24"/>
      <c r="AU41" s="1"/>
      <c r="AV41" s="88"/>
      <c r="AW41" s="88"/>
      <c r="AX41" s="3"/>
      <c r="AY41" s="83"/>
    </row>
    <row r="42" spans="1:46" ht="15.75">
      <c r="A42" s="24"/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71">
        <f t="shared" si="0"/>
      </c>
      <c r="AR42" s="72"/>
      <c r="AS42" s="73">
        <f t="shared" si="1"/>
      </c>
      <c r="AT42" s="24"/>
    </row>
    <row r="43" spans="1:46" ht="15.75">
      <c r="A43" s="24"/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/>
    </row>
    <row r="44" spans="1:46" ht="15.75">
      <c r="A44" s="24"/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33">
        <f t="shared" si="0"/>
      </c>
      <c r="AR44" s="32"/>
      <c r="AS44" s="23">
        <f t="shared" si="1"/>
      </c>
      <c r="AT44" s="24"/>
    </row>
    <row r="45" spans="1:46" ht="15.75">
      <c r="A45" s="24"/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/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/>
    </row>
    <row r="47" spans="1:46" ht="15.75">
      <c r="A47" s="24"/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/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33">
        <f t="shared" si="0"/>
      </c>
      <c r="AR48" s="32"/>
      <c r="AS48" s="23">
        <f t="shared" si="1"/>
      </c>
      <c r="AT48" s="24"/>
    </row>
    <row r="49" spans="1:46" ht="15.75">
      <c r="A49" s="24"/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33">
        <f t="shared" si="0"/>
      </c>
      <c r="AR49" s="32"/>
      <c r="AS49" s="23">
        <f t="shared" si="1"/>
      </c>
      <c r="AT49" s="24"/>
    </row>
    <row r="50" spans="1:46" ht="15.75">
      <c r="A50" s="24"/>
      <c r="B50" s="21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/>
      <c r="B51" s="21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/>
      <c r="B52" s="21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/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/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71">
        <f aca="true" t="shared" si="2" ref="AQ54:AQ85">IF(C54="","",SUM(H54:AK54))</f>
      </c>
      <c r="AR54" s="72"/>
      <c r="AS54" s="73">
        <f aca="true" t="shared" si="3" ref="AS54:AS85">IF(AQ54="","",AQ54/T$20)</f>
      </c>
      <c r="AT54" s="24"/>
    </row>
    <row r="55" spans="1:46" ht="15.75">
      <c r="A55" s="24"/>
      <c r="B55" s="21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2"/>
      </c>
      <c r="AR55" s="32"/>
      <c r="AS55" s="23">
        <f t="shared" si="3"/>
      </c>
      <c r="AT55" s="24"/>
    </row>
    <row r="56" spans="1:46" ht="15.75">
      <c r="A56" s="24"/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2"/>
      </c>
      <c r="AR56" s="32"/>
      <c r="AS56" s="23">
        <f t="shared" si="3"/>
      </c>
      <c r="AT56" s="24"/>
    </row>
    <row r="57" spans="1:46" ht="15.75">
      <c r="A57" s="24"/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2"/>
      </c>
      <c r="AR57" s="32"/>
      <c r="AS57" s="23">
        <f t="shared" si="3"/>
      </c>
      <c r="AT57" s="24"/>
    </row>
    <row r="58" spans="1:46" ht="15.75">
      <c r="A58" s="24"/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2"/>
      </c>
      <c r="AR58" s="32"/>
      <c r="AS58" s="23">
        <f t="shared" si="3"/>
      </c>
      <c r="AT58" s="24"/>
    </row>
    <row r="59" spans="1:46" ht="15.75">
      <c r="A59" s="24"/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71">
        <f t="shared" si="2"/>
      </c>
      <c r="AR59" s="72"/>
      <c r="AS59" s="73">
        <f t="shared" si="3"/>
      </c>
      <c r="AT59" s="24"/>
    </row>
    <row r="60" spans="1:46" ht="15.75">
      <c r="A60" s="24"/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71">
        <f t="shared" si="2"/>
      </c>
      <c r="AR60" s="72"/>
      <c r="AS60" s="73">
        <f t="shared" si="3"/>
      </c>
      <c r="AT60" s="24"/>
    </row>
    <row r="61" spans="1:46" ht="15.75">
      <c r="A61" s="24"/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2"/>
      </c>
      <c r="AR61" s="32"/>
      <c r="AS61" s="23">
        <f t="shared" si="3"/>
      </c>
      <c r="AT61" s="24"/>
    </row>
    <row r="62" spans="1:46" ht="15.75">
      <c r="A62" s="24"/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33">
        <f t="shared" si="2"/>
      </c>
      <c r="AR62" s="32"/>
      <c r="AS62" s="23">
        <f t="shared" si="3"/>
      </c>
      <c r="AT62" s="24"/>
    </row>
    <row r="63" spans="1:46" ht="15.75">
      <c r="A63" s="24"/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33">
        <f t="shared" si="2"/>
      </c>
      <c r="AR63" s="32"/>
      <c r="AS63" s="23">
        <f t="shared" si="3"/>
      </c>
      <c r="AT63" s="24"/>
    </row>
    <row r="64" spans="1:46" ht="15.75">
      <c r="A64" s="24"/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71">
        <f t="shared" si="2"/>
      </c>
      <c r="AR64" s="72"/>
      <c r="AS64" s="73">
        <f t="shared" si="3"/>
      </c>
      <c r="AT64" s="24"/>
    </row>
    <row r="65" spans="1:46" ht="15.75">
      <c r="A65" s="24"/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71">
        <f t="shared" si="2"/>
      </c>
      <c r="AR65" s="72"/>
      <c r="AS65" s="73">
        <f t="shared" si="3"/>
      </c>
      <c r="AT65" s="24"/>
    </row>
    <row r="66" spans="1:46" ht="15.75">
      <c r="A66" s="24"/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71">
        <f t="shared" si="2"/>
      </c>
      <c r="AR66" s="72"/>
      <c r="AS66" s="73">
        <f t="shared" si="3"/>
      </c>
      <c r="AT66" s="24"/>
    </row>
    <row r="67" spans="1:46" ht="15.75">
      <c r="A67" s="24"/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71">
        <f t="shared" si="2"/>
      </c>
      <c r="AR67" s="72"/>
      <c r="AS67" s="73">
        <f t="shared" si="3"/>
      </c>
      <c r="AT67" s="24"/>
    </row>
    <row r="68" spans="1:46" ht="15.75">
      <c r="A68" s="24"/>
      <c r="B68" s="21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2"/>
      </c>
      <c r="AR68" s="72"/>
      <c r="AS68" s="73">
        <f t="shared" si="3"/>
      </c>
      <c r="AT68" s="24"/>
    </row>
    <row r="69" spans="1:46" ht="15.75">
      <c r="A69" s="24"/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71">
        <f t="shared" si="2"/>
      </c>
      <c r="AR69" s="72"/>
      <c r="AS69" s="73">
        <f t="shared" si="3"/>
      </c>
      <c r="AT69" s="24"/>
    </row>
    <row r="70" spans="1:46" ht="15.75">
      <c r="A70" s="24"/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2"/>
      </c>
      <c r="AR70" s="32"/>
      <c r="AS70" s="23">
        <f t="shared" si="3"/>
      </c>
      <c r="AT70" s="24"/>
    </row>
    <row r="71" spans="1:46" ht="15.75">
      <c r="A71" s="24"/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2"/>
      </c>
      <c r="AR71" s="32"/>
      <c r="AS71" s="23">
        <f t="shared" si="3"/>
      </c>
      <c r="AT71" s="24"/>
    </row>
    <row r="72" spans="1:46" ht="15.75">
      <c r="A72" s="24"/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2"/>
      </c>
      <c r="AR72" s="32"/>
      <c r="AS72" s="23">
        <f t="shared" si="3"/>
      </c>
      <c r="AT72" s="24"/>
    </row>
    <row r="73" spans="1:46" ht="15.75">
      <c r="A73" s="24"/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33">
        <f t="shared" si="2"/>
      </c>
      <c r="AR73" s="32"/>
      <c r="AS73" s="23">
        <f t="shared" si="3"/>
      </c>
      <c r="AT73" s="24"/>
    </row>
    <row r="74" spans="1:46" ht="15.75">
      <c r="A74" s="24"/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2"/>
      </c>
      <c r="AR74" s="32"/>
      <c r="AS74" s="23">
        <f t="shared" si="3"/>
      </c>
      <c r="AT74" s="24"/>
    </row>
    <row r="75" spans="1:46" ht="15.75">
      <c r="A75" s="24"/>
      <c r="B75" s="21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2"/>
      </c>
      <c r="AR75" s="32"/>
      <c r="AS75" s="23">
        <f t="shared" si="3"/>
      </c>
      <c r="AT75" s="24"/>
    </row>
    <row r="76" spans="1:46" ht="15.75">
      <c r="A76" s="24"/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71">
        <f t="shared" si="2"/>
      </c>
      <c r="AR76" s="72"/>
      <c r="AS76" s="73">
        <f t="shared" si="3"/>
      </c>
      <c r="AT76" s="24"/>
    </row>
    <row r="77" spans="1:46" ht="15.75">
      <c r="A77" s="24"/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71">
        <f t="shared" si="2"/>
      </c>
      <c r="AR77" s="72"/>
      <c r="AS77" s="73">
        <f t="shared" si="3"/>
      </c>
      <c r="AT77" s="24"/>
    </row>
    <row r="78" spans="1:46" ht="15.75">
      <c r="A78" s="24"/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71">
        <f t="shared" si="2"/>
      </c>
      <c r="AR78" s="72"/>
      <c r="AS78" s="73">
        <f t="shared" si="3"/>
      </c>
      <c r="AT78" s="24"/>
    </row>
    <row r="79" spans="1:46" ht="15.75">
      <c r="A79" s="24"/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71">
        <f t="shared" si="2"/>
      </c>
      <c r="AR79" s="72"/>
      <c r="AS79" s="73">
        <f t="shared" si="3"/>
      </c>
      <c r="AT79" s="24"/>
    </row>
    <row r="80" spans="1:46" ht="15.75">
      <c r="A80" s="24"/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71">
        <f t="shared" si="2"/>
      </c>
      <c r="AR80" s="72"/>
      <c r="AS80" s="73">
        <f t="shared" si="3"/>
      </c>
      <c r="AT80" s="24"/>
    </row>
    <row r="81" spans="1:46" ht="15.75">
      <c r="A81" s="24"/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71">
        <f t="shared" si="2"/>
      </c>
      <c r="AR81" s="72"/>
      <c r="AS81" s="73">
        <f t="shared" si="3"/>
      </c>
      <c r="AT81" s="24"/>
    </row>
    <row r="82" spans="1:46" ht="15.75">
      <c r="A82" s="24"/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2"/>
      </c>
      <c r="AR82" s="32"/>
      <c r="AS82" s="23">
        <f t="shared" si="3"/>
      </c>
      <c r="AT82" s="24"/>
    </row>
    <row r="83" spans="1:46" ht="15.75">
      <c r="A83" s="24"/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2"/>
      </c>
      <c r="AR83" s="32"/>
      <c r="AS83" s="23">
        <f t="shared" si="3"/>
      </c>
      <c r="AT83" s="24"/>
    </row>
    <row r="84" spans="1:46" ht="15.75">
      <c r="A84" s="24"/>
      <c r="B84" s="21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2"/>
      </c>
      <c r="AR84" s="32"/>
      <c r="AS84" s="23">
        <f t="shared" si="3"/>
      </c>
      <c r="AT84" s="24"/>
    </row>
    <row r="85" spans="1:46" ht="15.75">
      <c r="A85" s="24"/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2"/>
      </c>
      <c r="AR85" s="32"/>
      <c r="AS85" s="23">
        <f t="shared" si="3"/>
      </c>
      <c r="AT85" s="24"/>
    </row>
    <row r="86" spans="1:46" ht="15.75">
      <c r="A86" s="24"/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aca="true" t="shared" si="4" ref="AQ86:AQ92">IF(C86="","",SUM(H86:AK86))</f>
      </c>
      <c r="AR86" s="32"/>
      <c r="AS86" s="23">
        <f aca="true" t="shared" si="5" ref="AS86:AS92">IF(AQ86="","",AQ86/T$20)</f>
      </c>
      <c r="AT86" s="24"/>
    </row>
    <row r="87" spans="1:46" ht="15.75">
      <c r="A87" s="24"/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4"/>
      </c>
      <c r="AR87" s="32"/>
      <c r="AS87" s="23">
        <f t="shared" si="5"/>
      </c>
      <c r="AT87" s="24"/>
    </row>
    <row r="88" spans="1:46" ht="15.75">
      <c r="A88" s="24"/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4"/>
      </c>
      <c r="AR88" s="32"/>
      <c r="AS88" s="23">
        <f t="shared" si="5"/>
      </c>
      <c r="AT88" s="24"/>
    </row>
    <row r="89" spans="1:46" ht="15.75">
      <c r="A89" s="24"/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t="shared" si="4"/>
      </c>
      <c r="AR89" s="32"/>
      <c r="AS89" s="23">
        <f t="shared" si="5"/>
      </c>
      <c r="AT89" s="24"/>
    </row>
    <row r="90" spans="1:46" ht="15.75">
      <c r="A90" s="24"/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4"/>
      </c>
      <c r="AR90" s="32"/>
      <c r="AS90" s="23">
        <f t="shared" si="5"/>
      </c>
      <c r="AT90" s="24"/>
    </row>
    <row r="91" spans="1:46" ht="15.75">
      <c r="A91" s="24"/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4"/>
      </c>
      <c r="AR91" s="32"/>
      <c r="AS91" s="23">
        <f t="shared" si="5"/>
      </c>
      <c r="AT91" s="24"/>
    </row>
    <row r="92" spans="1:46" ht="15.75">
      <c r="A92" s="24"/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4"/>
      </c>
      <c r="AR92" s="32"/>
      <c r="AS92" s="23">
        <f t="shared" si="5"/>
      </c>
      <c r="AT92" s="24"/>
    </row>
    <row r="93" spans="1:46" ht="15.75">
      <c r="A93" s="24"/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aca="true" t="shared" si="6" ref="AQ93:AQ109">IF(C93="","",SUM(H93:AK93))</f>
      </c>
      <c r="AR93" s="32"/>
      <c r="AS93" s="23">
        <f aca="true" t="shared" si="7" ref="AS93:AS109">IF(AQ93="","",AQ93/T$20)</f>
      </c>
      <c r="AT93" s="24"/>
    </row>
    <row r="94" spans="1:46" ht="15.75">
      <c r="A94" s="24"/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/>
      <c r="B95" s="70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/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/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/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/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/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/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t="shared" si="6"/>
      </c>
      <c r="AR101" s="32"/>
      <c r="AS101" s="23">
        <f t="shared" si="7"/>
      </c>
      <c r="AT101" s="24"/>
    </row>
    <row r="102" spans="1:46" ht="15.75">
      <c r="A102" s="24"/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6"/>
      </c>
      <c r="AR102" s="32"/>
      <c r="AS102" s="23">
        <f t="shared" si="7"/>
      </c>
      <c r="AT102" s="24"/>
    </row>
    <row r="103" spans="1:46" ht="15.75">
      <c r="A103" s="24"/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6"/>
      </c>
      <c r="AR103" s="32"/>
      <c r="AS103" s="23">
        <f t="shared" si="7"/>
      </c>
      <c r="AT103" s="24"/>
    </row>
    <row r="104" spans="1:46" ht="15.75">
      <c r="A104" s="24"/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6"/>
      </c>
      <c r="AR104" s="32"/>
      <c r="AS104" s="23">
        <f t="shared" si="7"/>
      </c>
      <c r="AT104" s="24"/>
    </row>
    <row r="105" spans="1:46" ht="15.75">
      <c r="A105" s="24"/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6"/>
      </c>
      <c r="AR105" s="32"/>
      <c r="AS105" s="23">
        <f t="shared" si="7"/>
      </c>
      <c r="AT105" s="24"/>
    </row>
    <row r="106" spans="1:46" ht="15.75">
      <c r="A106" s="24"/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6"/>
      </c>
      <c r="AR106" s="32"/>
      <c r="AS106" s="23">
        <f t="shared" si="7"/>
      </c>
      <c r="AT106" s="24"/>
    </row>
    <row r="107" spans="1:46" ht="15.75">
      <c r="A107" s="24"/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6"/>
      </c>
      <c r="AR107" s="32"/>
      <c r="AS107" s="23">
        <f t="shared" si="7"/>
      </c>
      <c r="AT107" s="24"/>
    </row>
    <row r="108" spans="1:46" ht="15.75">
      <c r="A108" s="24"/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6"/>
      </c>
      <c r="AR108" s="32"/>
      <c r="AS108" s="23">
        <f t="shared" si="7"/>
      </c>
      <c r="AT108" s="24"/>
    </row>
    <row r="109" spans="1:46" ht="15.75">
      <c r="A109" s="24"/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6"/>
      </c>
      <c r="AR109" s="32"/>
      <c r="AS109" s="23">
        <f t="shared" si="7"/>
      </c>
      <c r="AT109" s="24"/>
    </row>
    <row r="110" spans="1:46" ht="15.75">
      <c r="A110" s="24"/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aca="true" t="shared" si="8" ref="AQ110:AQ150">IF(C110="","",SUM(H110:AK110))</f>
      </c>
      <c r="AR110" s="32"/>
      <c r="AS110" s="23">
        <f aca="true" t="shared" si="9" ref="AS110:AS150">IF(AQ110="","",AQ110/T$20)</f>
      </c>
      <c r="AT110" s="24"/>
    </row>
    <row r="111" spans="1:46" ht="15.75">
      <c r="A111" s="24"/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/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/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/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/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/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/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/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/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/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/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/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/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/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/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/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/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/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/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/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/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/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/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/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/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/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/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/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/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/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/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/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/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/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/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/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/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/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/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/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/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0" ref="AQ151:AQ214">IF(C151="","",SUM(H151:AK151))</f>
      </c>
      <c r="AR151" s="32"/>
      <c r="AS151" s="23">
        <f aca="true" t="shared" si="11" ref="AS151:AS214">IF(AQ151="","",AQ151/T$20)</f>
      </c>
      <c r="AT151" s="24"/>
    </row>
    <row r="152" spans="1:46" ht="15.75">
      <c r="A152" s="24"/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0"/>
      </c>
      <c r="AR152" s="32"/>
      <c r="AS152" s="23">
        <f t="shared" si="11"/>
      </c>
      <c r="AT152" s="24"/>
    </row>
    <row r="153" spans="1:46" ht="15.75">
      <c r="A153" s="24"/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0"/>
      </c>
      <c r="AR153" s="32"/>
      <c r="AS153" s="23">
        <f t="shared" si="11"/>
      </c>
      <c r="AT153" s="24"/>
    </row>
    <row r="154" spans="1:46" ht="15.75">
      <c r="A154" s="24"/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0"/>
      </c>
      <c r="AR154" s="32"/>
      <c r="AS154" s="23">
        <f t="shared" si="11"/>
      </c>
      <c r="AT154" s="24"/>
    </row>
    <row r="155" spans="1:46" ht="15.75">
      <c r="A155" s="24"/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0"/>
      </c>
      <c r="AR155" s="32"/>
      <c r="AS155" s="23">
        <f t="shared" si="11"/>
      </c>
      <c r="AT155" s="24"/>
    </row>
    <row r="156" spans="1:46" ht="15.75">
      <c r="A156" s="24"/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0"/>
      </c>
      <c r="AR156" s="32"/>
      <c r="AS156" s="23">
        <f t="shared" si="11"/>
      </c>
      <c r="AT156" s="24"/>
    </row>
    <row r="157" spans="1:46" ht="15.75">
      <c r="A157" s="24"/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0"/>
      </c>
      <c r="AR157" s="32"/>
      <c r="AS157" s="23">
        <f t="shared" si="11"/>
      </c>
      <c r="AT157" s="24"/>
    </row>
    <row r="158" spans="1:46" ht="15.75">
      <c r="A158" s="24"/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0"/>
      </c>
      <c r="AR158" s="32"/>
      <c r="AS158" s="23">
        <f t="shared" si="11"/>
      </c>
      <c r="AT158" s="24"/>
    </row>
    <row r="159" spans="1:46" ht="15.75">
      <c r="A159" s="24"/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0"/>
      </c>
      <c r="AR159" s="32"/>
      <c r="AS159" s="23">
        <f t="shared" si="11"/>
      </c>
      <c r="AT159" s="24"/>
    </row>
    <row r="160" spans="1:46" ht="15.75">
      <c r="A160" s="24"/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0"/>
      </c>
      <c r="AR160" s="32"/>
      <c r="AS160" s="23">
        <f t="shared" si="11"/>
      </c>
      <c r="AT160" s="24"/>
    </row>
    <row r="161" spans="1:46" ht="15.75">
      <c r="A161" s="24"/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0"/>
      </c>
      <c r="AR161" s="32"/>
      <c r="AS161" s="23">
        <f t="shared" si="11"/>
      </c>
      <c r="AT161" s="24"/>
    </row>
    <row r="162" spans="1:46" ht="15.75">
      <c r="A162" s="24"/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0"/>
      </c>
      <c r="AR162" s="32"/>
      <c r="AS162" s="23">
        <f t="shared" si="11"/>
      </c>
      <c r="AT162" s="24"/>
    </row>
    <row r="163" spans="1:46" ht="15.75">
      <c r="A163" s="24"/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0"/>
      </c>
      <c r="AR163" s="32"/>
      <c r="AS163" s="23">
        <f t="shared" si="11"/>
      </c>
      <c r="AT163" s="24"/>
    </row>
    <row r="164" spans="1:46" ht="15.75">
      <c r="A164" s="24"/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0"/>
      </c>
      <c r="AR164" s="32"/>
      <c r="AS164" s="23">
        <f t="shared" si="11"/>
      </c>
      <c r="AT164" s="24"/>
    </row>
    <row r="165" spans="1:46" ht="15.75">
      <c r="A165" s="24"/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0"/>
      </c>
      <c r="AR165" s="32"/>
      <c r="AS165" s="23">
        <f t="shared" si="11"/>
      </c>
      <c r="AT165" s="24"/>
    </row>
    <row r="166" spans="1:46" ht="15.75">
      <c r="A166" s="24"/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0"/>
      </c>
      <c r="AR166" s="32"/>
      <c r="AS166" s="23">
        <f t="shared" si="11"/>
      </c>
      <c r="AT166" s="24"/>
    </row>
    <row r="167" spans="1:46" ht="15.75">
      <c r="A167" s="24"/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0"/>
      </c>
      <c r="AR167" s="32"/>
      <c r="AS167" s="23">
        <f t="shared" si="11"/>
      </c>
      <c r="AT167" s="24"/>
    </row>
    <row r="168" spans="1:46" ht="15.75">
      <c r="A168" s="24"/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0"/>
      </c>
      <c r="AR168" s="32"/>
      <c r="AS168" s="23">
        <f t="shared" si="11"/>
      </c>
      <c r="AT168" s="24"/>
    </row>
    <row r="169" spans="1:46" ht="15.75">
      <c r="A169" s="24"/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0"/>
      </c>
      <c r="AR169" s="32"/>
      <c r="AS169" s="23">
        <f t="shared" si="11"/>
      </c>
      <c r="AT169" s="24"/>
    </row>
    <row r="170" spans="1:46" ht="15.75">
      <c r="A170" s="24"/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0"/>
      </c>
      <c r="AR170" s="32"/>
      <c r="AS170" s="23">
        <f t="shared" si="11"/>
      </c>
      <c r="AT170" s="24"/>
    </row>
    <row r="171" spans="1:46" ht="15.75">
      <c r="A171" s="24"/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0"/>
      </c>
      <c r="AR171" s="32"/>
      <c r="AS171" s="23">
        <f t="shared" si="11"/>
      </c>
      <c r="AT171" s="24"/>
    </row>
    <row r="172" spans="1:46" ht="15.75">
      <c r="A172" s="24"/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0"/>
      </c>
      <c r="AR172" s="32"/>
      <c r="AS172" s="23">
        <f t="shared" si="11"/>
      </c>
      <c r="AT172" s="24"/>
    </row>
    <row r="173" spans="1:46" ht="15.75">
      <c r="A173" s="24"/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0"/>
      </c>
      <c r="AR173" s="32"/>
      <c r="AS173" s="23">
        <f t="shared" si="11"/>
      </c>
      <c r="AT173" s="24"/>
    </row>
    <row r="174" spans="1:46" ht="15.75">
      <c r="A174" s="24"/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0"/>
      </c>
      <c r="AR174" s="32"/>
      <c r="AS174" s="23">
        <f t="shared" si="11"/>
      </c>
      <c r="AT174" s="24"/>
    </row>
    <row r="175" spans="1:46" ht="15.75">
      <c r="A175" s="24"/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0"/>
      </c>
      <c r="AR175" s="32"/>
      <c r="AS175" s="23">
        <f t="shared" si="11"/>
      </c>
      <c r="AT175" s="24"/>
    </row>
    <row r="176" spans="1:46" ht="15.75">
      <c r="A176" s="24"/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0"/>
      </c>
      <c r="AR176" s="32"/>
      <c r="AS176" s="23">
        <f t="shared" si="11"/>
      </c>
      <c r="AT176" s="24"/>
    </row>
    <row r="177" spans="1:46" ht="15.75">
      <c r="A177" s="24"/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0"/>
      </c>
      <c r="AR177" s="32"/>
      <c r="AS177" s="23">
        <f t="shared" si="11"/>
      </c>
      <c r="AT177" s="24"/>
    </row>
    <row r="178" spans="1:46" ht="15.75">
      <c r="A178" s="24"/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0"/>
      </c>
      <c r="AR178" s="32"/>
      <c r="AS178" s="23">
        <f t="shared" si="11"/>
      </c>
      <c r="AT178" s="24"/>
    </row>
    <row r="179" spans="1:46" ht="15.75">
      <c r="A179" s="24"/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0"/>
      </c>
      <c r="AR179" s="32"/>
      <c r="AS179" s="23">
        <f t="shared" si="11"/>
      </c>
      <c r="AT179" s="24"/>
    </row>
    <row r="180" spans="1:46" ht="15.75">
      <c r="A180" s="24"/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0"/>
      </c>
      <c r="AR180" s="32"/>
      <c r="AS180" s="23">
        <f t="shared" si="11"/>
      </c>
      <c r="AT180" s="24"/>
    </row>
    <row r="181" spans="1:46" ht="15.75">
      <c r="A181" s="24"/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0"/>
      </c>
      <c r="AR181" s="32"/>
      <c r="AS181" s="23">
        <f t="shared" si="11"/>
      </c>
      <c r="AT181" s="24"/>
    </row>
    <row r="182" spans="1:46" ht="15.75">
      <c r="A182" s="24"/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0"/>
      </c>
      <c r="AR182" s="32"/>
      <c r="AS182" s="23">
        <f t="shared" si="11"/>
      </c>
      <c r="AT182" s="24"/>
    </row>
    <row r="183" spans="1:46" ht="15.75">
      <c r="A183" s="24"/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0"/>
      </c>
      <c r="AR183" s="32"/>
      <c r="AS183" s="23">
        <f t="shared" si="11"/>
      </c>
      <c r="AT183" s="24"/>
    </row>
    <row r="184" spans="1:46" ht="15.75">
      <c r="A184" s="24"/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0"/>
      </c>
      <c r="AR184" s="32"/>
      <c r="AS184" s="23">
        <f t="shared" si="11"/>
      </c>
      <c r="AT184" s="24"/>
    </row>
    <row r="185" spans="1:46" ht="15.75">
      <c r="A185" s="24"/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0"/>
      </c>
      <c r="AR185" s="32"/>
      <c r="AS185" s="23">
        <f t="shared" si="11"/>
      </c>
      <c r="AT185" s="24"/>
    </row>
    <row r="186" spans="1:46" ht="15.75">
      <c r="A186" s="24"/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0"/>
      </c>
      <c r="AR186" s="32"/>
      <c r="AS186" s="23">
        <f t="shared" si="11"/>
      </c>
      <c r="AT186" s="24"/>
    </row>
    <row r="187" spans="1:46" ht="15.75">
      <c r="A187" s="24"/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0"/>
      </c>
      <c r="AR187" s="32"/>
      <c r="AS187" s="23">
        <f t="shared" si="11"/>
      </c>
      <c r="AT187" s="24"/>
    </row>
    <row r="188" spans="1:46" ht="15.75">
      <c r="A188" s="24"/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0"/>
      </c>
      <c r="AR188" s="32"/>
      <c r="AS188" s="23">
        <f t="shared" si="11"/>
      </c>
      <c r="AT188" s="24"/>
    </row>
    <row r="189" spans="1:46" ht="15.75">
      <c r="A189" s="24"/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0"/>
      </c>
      <c r="AR189" s="32"/>
      <c r="AS189" s="23">
        <f t="shared" si="11"/>
      </c>
      <c r="AT189" s="24"/>
    </row>
    <row r="190" spans="1:46" ht="15.75">
      <c r="A190" s="24"/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0"/>
      </c>
      <c r="AR190" s="32"/>
      <c r="AS190" s="23">
        <f t="shared" si="11"/>
      </c>
      <c r="AT190" s="24"/>
    </row>
    <row r="191" spans="1:46" ht="15.75">
      <c r="A191" s="24"/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0"/>
      </c>
      <c r="AR191" s="32"/>
      <c r="AS191" s="23">
        <f t="shared" si="11"/>
      </c>
      <c r="AT191" s="24"/>
    </row>
    <row r="192" spans="1:46" ht="15.75">
      <c r="A192" s="24"/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0"/>
      </c>
      <c r="AR192" s="32"/>
      <c r="AS192" s="23">
        <f t="shared" si="11"/>
      </c>
      <c r="AT192" s="24"/>
    </row>
    <row r="193" spans="1:46" ht="15.75">
      <c r="A193" s="24"/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0"/>
      </c>
      <c r="AR193" s="32"/>
      <c r="AS193" s="23">
        <f t="shared" si="11"/>
      </c>
      <c r="AT193" s="24"/>
    </row>
    <row r="194" spans="1:46" ht="15.75">
      <c r="A194" s="24"/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0"/>
      </c>
      <c r="AR194" s="32"/>
      <c r="AS194" s="23">
        <f t="shared" si="11"/>
      </c>
      <c r="AT194" s="24"/>
    </row>
    <row r="195" spans="1:46" ht="15.75">
      <c r="A195" s="24"/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0"/>
      </c>
      <c r="AR195" s="32"/>
      <c r="AS195" s="23">
        <f t="shared" si="11"/>
      </c>
      <c r="AT195" s="24"/>
    </row>
    <row r="196" spans="1:46" ht="15.75">
      <c r="A196" s="24"/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0"/>
      </c>
      <c r="AR196" s="32"/>
      <c r="AS196" s="23">
        <f t="shared" si="11"/>
      </c>
      <c r="AT196" s="24"/>
    </row>
    <row r="197" spans="1:46" ht="15.75">
      <c r="A197" s="24"/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0"/>
      </c>
      <c r="AR197" s="32"/>
      <c r="AS197" s="23">
        <f t="shared" si="11"/>
      </c>
      <c r="AT197" s="24"/>
    </row>
    <row r="198" spans="1:46" ht="15.75">
      <c r="A198" s="24"/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0"/>
      </c>
      <c r="AR198" s="32"/>
      <c r="AS198" s="23">
        <f t="shared" si="11"/>
      </c>
      <c r="AT198" s="24"/>
    </row>
    <row r="199" spans="1:46" ht="15.75">
      <c r="A199" s="24"/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0"/>
      </c>
      <c r="AR199" s="32"/>
      <c r="AS199" s="23">
        <f t="shared" si="11"/>
      </c>
      <c r="AT199" s="24"/>
    </row>
    <row r="200" spans="1:46" ht="15.75">
      <c r="A200" s="24"/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0"/>
      </c>
      <c r="AR200" s="32"/>
      <c r="AS200" s="23">
        <f t="shared" si="11"/>
      </c>
      <c r="AT200" s="24"/>
    </row>
    <row r="201" spans="1:46" ht="15.75">
      <c r="A201" s="24"/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0"/>
      </c>
      <c r="AR201" s="32"/>
      <c r="AS201" s="23">
        <f t="shared" si="11"/>
      </c>
      <c r="AT201" s="24"/>
    </row>
    <row r="202" spans="1:46" ht="15.75">
      <c r="A202" s="24"/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0"/>
      </c>
      <c r="AR202" s="32"/>
      <c r="AS202" s="23">
        <f t="shared" si="11"/>
      </c>
      <c r="AT202" s="24"/>
    </row>
    <row r="203" spans="1:46" ht="15.75">
      <c r="A203" s="24"/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0"/>
      </c>
      <c r="AR203" s="32"/>
      <c r="AS203" s="23">
        <f t="shared" si="11"/>
      </c>
      <c r="AT203" s="24"/>
    </row>
    <row r="204" spans="1:46" ht="15.75">
      <c r="A204" s="24"/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0"/>
      </c>
      <c r="AR204" s="32"/>
      <c r="AS204" s="23">
        <f t="shared" si="11"/>
      </c>
      <c r="AT204" s="24"/>
    </row>
    <row r="205" spans="1:46" ht="15.75">
      <c r="A205" s="24"/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0"/>
      </c>
      <c r="AR205" s="32"/>
      <c r="AS205" s="23">
        <f t="shared" si="11"/>
      </c>
      <c r="AT205" s="24"/>
    </row>
    <row r="206" spans="1:46" ht="15.75">
      <c r="A206" s="24">
        <f aca="true" t="shared" si="12" ref="A206:A214">IF(C206="","",A205+1)</f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0"/>
      </c>
      <c r="AR206" s="32"/>
      <c r="AS206" s="23">
        <f t="shared" si="11"/>
      </c>
      <c r="AT206" s="24"/>
    </row>
    <row r="207" spans="1:46" ht="15.75">
      <c r="A207" s="24">
        <f t="shared" si="12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0"/>
      </c>
      <c r="AR207" s="32"/>
      <c r="AS207" s="23">
        <f t="shared" si="11"/>
      </c>
      <c r="AT207" s="24"/>
    </row>
    <row r="208" spans="1:46" ht="15.75">
      <c r="A208" s="24">
        <f t="shared" si="12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0"/>
      </c>
      <c r="AR208" s="32"/>
      <c r="AS208" s="23">
        <f t="shared" si="11"/>
      </c>
      <c r="AT208" s="24"/>
    </row>
    <row r="209" spans="1:46" ht="15.75">
      <c r="A209" s="24">
        <f t="shared" si="12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0"/>
      </c>
      <c r="AR209" s="32"/>
      <c r="AS209" s="23">
        <f t="shared" si="11"/>
      </c>
      <c r="AT209" s="24"/>
    </row>
    <row r="210" spans="1:46" ht="15.75">
      <c r="A210" s="24">
        <f t="shared" si="12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0"/>
      </c>
      <c r="AR210" s="32"/>
      <c r="AS210" s="23">
        <f t="shared" si="11"/>
      </c>
      <c r="AT210" s="24"/>
    </row>
    <row r="211" spans="1:46" ht="15.75">
      <c r="A211" s="24">
        <f t="shared" si="12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0"/>
      </c>
      <c r="AR211" s="32"/>
      <c r="AS211" s="23">
        <f t="shared" si="11"/>
      </c>
      <c r="AT211" s="24"/>
    </row>
    <row r="212" spans="1:46" ht="15.75">
      <c r="A212" s="24">
        <f t="shared" si="12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0"/>
      </c>
      <c r="AR212" s="32"/>
      <c r="AS212" s="23">
        <f t="shared" si="11"/>
      </c>
      <c r="AT212" s="24"/>
    </row>
    <row r="213" spans="1:46" ht="15.75">
      <c r="A213" s="24">
        <f t="shared" si="12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0"/>
      </c>
      <c r="AR213" s="32"/>
      <c r="AS213" s="23">
        <f t="shared" si="11"/>
      </c>
      <c r="AT213" s="24"/>
    </row>
    <row r="214" spans="1:46" ht="15.75">
      <c r="A214" s="24">
        <f t="shared" si="12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0"/>
      </c>
      <c r="AR214" s="32"/>
      <c r="AS214" s="23">
        <f t="shared" si="11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Y19:AY41"/>
    <mergeCell ref="A16:G16"/>
    <mergeCell ref="H16:N16"/>
    <mergeCell ref="C18:E18"/>
    <mergeCell ref="AV19:AV41"/>
    <mergeCell ref="AW19:AW41"/>
    <mergeCell ref="H19:AQ19"/>
    <mergeCell ref="A11:G11"/>
    <mergeCell ref="H11:N11"/>
    <mergeCell ref="A12:G12"/>
    <mergeCell ref="H12:N12"/>
    <mergeCell ref="A14:C14"/>
    <mergeCell ref="A15:G15"/>
    <mergeCell ref="H15:N15"/>
    <mergeCell ref="D3:E3"/>
    <mergeCell ref="E8:G8"/>
    <mergeCell ref="A10:C10"/>
    <mergeCell ref="A9:AT9"/>
    <mergeCell ref="A1:AS1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Y630"/>
  <sheetViews>
    <sheetView zoomScale="80" zoomScaleNormal="80" zoomScalePageLayoutView="0" workbookViewId="0" topLeftCell="A7">
      <selection activeCell="G5" sqref="G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35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51" ht="18.75">
      <c r="A22" s="24">
        <v>1</v>
      </c>
      <c r="B22" s="21"/>
      <c r="C22" s="22"/>
      <c r="D22" s="22"/>
      <c r="E22" s="22"/>
      <c r="F22" s="3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 aca="true" t="shared" si="0" ref="AQ22:AQ53">IF(C22="","",SUM(H22:AK22))</f>
      </c>
      <c r="AR22" s="32"/>
      <c r="AS22" s="23">
        <f aca="true" t="shared" si="1" ref="AS22:AS53">IF(AQ22="","",AQ22/T$20)</f>
      </c>
      <c r="AT22" s="24"/>
      <c r="AU22" s="1"/>
      <c r="AV22" s="88"/>
      <c r="AW22" s="88"/>
      <c r="AX22" s="3"/>
      <c r="AY22" s="83"/>
    </row>
    <row r="23" spans="1:51" ht="18" customHeight="1">
      <c r="A23" s="24">
        <f aca="true" t="shared" si="2" ref="A23:A86">IF(C23="","",A22+1)</f>
      </c>
      <c r="B23" s="21"/>
      <c r="C23" s="22"/>
      <c r="D23" s="22"/>
      <c r="E23" s="22"/>
      <c r="F23" s="39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 t="shared" si="0"/>
      </c>
      <c r="AR23" s="32"/>
      <c r="AS23" s="23">
        <f t="shared" si="1"/>
      </c>
      <c r="AT23" s="24"/>
      <c r="AU23" s="1"/>
      <c r="AV23" s="88"/>
      <c r="AW23" s="88"/>
      <c r="AX23" s="3"/>
      <c r="AY23" s="83"/>
    </row>
    <row r="24" spans="1:51" ht="18" customHeight="1">
      <c r="A24" s="24">
        <f t="shared" si="2"/>
      </c>
      <c r="B24" s="21"/>
      <c r="C24" s="22"/>
      <c r="D24" s="22"/>
      <c r="E24" s="22"/>
      <c r="F24" s="39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71">
        <f t="shared" si="0"/>
      </c>
      <c r="AR24" s="72"/>
      <c r="AS24" s="73">
        <f t="shared" si="1"/>
      </c>
      <c r="AT24" s="24" t="s">
        <v>39</v>
      </c>
      <c r="AU24" s="1"/>
      <c r="AV24" s="88"/>
      <c r="AW24" s="88"/>
      <c r="AX24" s="3"/>
      <c r="AY24" s="83"/>
    </row>
    <row r="25" spans="1:51" ht="18" customHeight="1">
      <c r="A25" s="24">
        <f t="shared" si="2"/>
      </c>
      <c r="B25" s="21"/>
      <c r="C25" s="22"/>
      <c r="D25" s="22"/>
      <c r="E25" s="22"/>
      <c r="F25" s="39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1">
        <f t="shared" si="0"/>
      </c>
      <c r="AR25" s="72"/>
      <c r="AS25" s="73">
        <f t="shared" si="1"/>
      </c>
      <c r="AT25" s="24" t="s">
        <v>38</v>
      </c>
      <c r="AU25" s="1"/>
      <c r="AV25" s="88"/>
      <c r="AW25" s="88"/>
      <c r="AX25" s="3"/>
      <c r="AY25" s="83"/>
    </row>
    <row r="26" spans="1:51" ht="18" customHeight="1">
      <c r="A26" s="24">
        <f t="shared" si="2"/>
      </c>
      <c r="B26" s="21"/>
      <c r="C26" s="22"/>
      <c r="D26" s="22"/>
      <c r="E26" s="22"/>
      <c r="F26" s="39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71">
        <f t="shared" si="0"/>
      </c>
      <c r="AR26" s="72"/>
      <c r="AS26" s="73">
        <f t="shared" si="1"/>
      </c>
      <c r="AT26" s="24" t="s">
        <v>39</v>
      </c>
      <c r="AU26" s="1"/>
      <c r="AV26" s="88"/>
      <c r="AW26" s="88"/>
      <c r="AX26" s="3"/>
      <c r="AY26" s="83"/>
    </row>
    <row r="27" spans="1:51" ht="18" customHeight="1">
      <c r="A27" s="24">
        <f t="shared" si="2"/>
      </c>
      <c r="B27" s="21"/>
      <c r="C27" s="22"/>
      <c r="D27" s="22"/>
      <c r="E27" s="22"/>
      <c r="F27" s="39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71">
        <f t="shared" si="0"/>
      </c>
      <c r="AR27" s="72"/>
      <c r="AS27" s="73">
        <f t="shared" si="1"/>
      </c>
      <c r="AT27" s="24" t="s">
        <v>39</v>
      </c>
      <c r="AU27" s="1"/>
      <c r="AV27" s="88"/>
      <c r="AW27" s="88"/>
      <c r="AX27" s="3"/>
      <c r="AY27" s="83"/>
    </row>
    <row r="28" spans="1:51" ht="18" customHeight="1">
      <c r="A28" s="24">
        <f t="shared" si="2"/>
      </c>
      <c r="B28" s="21"/>
      <c r="C28" s="22"/>
      <c r="D28" s="22"/>
      <c r="E28" s="22"/>
      <c r="F28" s="39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0"/>
      </c>
      <c r="AR28" s="32"/>
      <c r="AS28" s="23">
        <f t="shared" si="1"/>
      </c>
      <c r="AT28" s="24"/>
      <c r="AU28" s="1"/>
      <c r="AV28" s="88"/>
      <c r="AW28" s="88"/>
      <c r="AX28" s="3"/>
      <c r="AY28" s="83"/>
    </row>
    <row r="29" spans="1:51" ht="18" customHeight="1">
      <c r="A29" s="24">
        <f t="shared" si="2"/>
      </c>
      <c r="B29" s="21"/>
      <c r="C29" s="22"/>
      <c r="D29" s="22"/>
      <c r="E29" s="22"/>
      <c r="F29" s="39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71">
        <f t="shared" si="0"/>
      </c>
      <c r="AR29" s="72"/>
      <c r="AS29" s="73">
        <f t="shared" si="1"/>
      </c>
      <c r="AT29" s="24" t="s">
        <v>38</v>
      </c>
      <c r="AU29" s="1"/>
      <c r="AV29" s="88"/>
      <c r="AW29" s="88"/>
      <c r="AX29" s="3"/>
      <c r="AY29" s="83"/>
    </row>
    <row r="30" spans="1:51" ht="18" customHeight="1">
      <c r="A30" s="24">
        <f t="shared" si="2"/>
      </c>
      <c r="B30" s="21"/>
      <c r="C30" s="22"/>
      <c r="D30" s="22"/>
      <c r="E30" s="22"/>
      <c r="F30" s="39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1">
        <f t="shared" si="0"/>
      </c>
      <c r="AR30" s="72"/>
      <c r="AS30" s="73">
        <f t="shared" si="1"/>
      </c>
      <c r="AT30" s="24" t="s">
        <v>39</v>
      </c>
      <c r="AU30" s="1"/>
      <c r="AV30" s="88"/>
      <c r="AW30" s="88"/>
      <c r="AX30" s="3"/>
      <c r="AY30" s="83"/>
    </row>
    <row r="31" spans="1:51" ht="18" customHeight="1">
      <c r="A31" s="24">
        <f t="shared" si="2"/>
      </c>
      <c r="B31" s="21"/>
      <c r="C31" s="22"/>
      <c r="D31" s="22"/>
      <c r="E31" s="22"/>
      <c r="F31" s="39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f t="shared" si="0"/>
      </c>
      <c r="AR31" s="32"/>
      <c r="AS31" s="23">
        <f t="shared" si="1"/>
      </c>
      <c r="AT31" s="24"/>
      <c r="AU31" s="1"/>
      <c r="AV31" s="88"/>
      <c r="AW31" s="88"/>
      <c r="AX31" s="3"/>
      <c r="AY31" s="83"/>
    </row>
    <row r="32" spans="1:51" ht="18" customHeight="1">
      <c r="A32" s="24">
        <f t="shared" si="2"/>
      </c>
      <c r="B32" s="21"/>
      <c r="C32" s="22"/>
      <c r="D32" s="22"/>
      <c r="E32" s="22"/>
      <c r="F32" s="39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 t="shared" si="0"/>
      </c>
      <c r="AR32" s="32"/>
      <c r="AS32" s="23">
        <f t="shared" si="1"/>
      </c>
      <c r="AT32" s="24"/>
      <c r="AU32" s="1"/>
      <c r="AV32" s="88"/>
      <c r="AW32" s="88"/>
      <c r="AX32" s="3"/>
      <c r="AY32" s="83"/>
    </row>
    <row r="33" spans="1:51" ht="18" customHeight="1">
      <c r="A33" s="24">
        <f t="shared" si="2"/>
      </c>
      <c r="B33" s="21"/>
      <c r="C33" s="22"/>
      <c r="D33" s="22"/>
      <c r="E33" s="22"/>
      <c r="F33" s="39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71">
        <f t="shared" si="0"/>
      </c>
      <c r="AR33" s="72"/>
      <c r="AS33" s="73">
        <f t="shared" si="1"/>
      </c>
      <c r="AT33" s="24" t="s">
        <v>38</v>
      </c>
      <c r="AU33" s="1"/>
      <c r="AV33" s="88"/>
      <c r="AW33" s="88"/>
      <c r="AX33" s="3"/>
      <c r="AY33" s="83"/>
    </row>
    <row r="34" spans="1:51" ht="18" customHeight="1">
      <c r="A34" s="24">
        <f t="shared" si="2"/>
      </c>
      <c r="B34" s="21"/>
      <c r="C34" s="22"/>
      <c r="D34" s="22"/>
      <c r="E34" s="22"/>
      <c r="F34" s="39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71">
        <f t="shared" si="0"/>
      </c>
      <c r="AR34" s="72"/>
      <c r="AS34" s="73">
        <f t="shared" si="1"/>
      </c>
      <c r="AT34" s="24" t="s">
        <v>39</v>
      </c>
      <c r="AU34" s="1"/>
      <c r="AV34" s="88"/>
      <c r="AW34" s="88"/>
      <c r="AX34" s="3"/>
      <c r="AY34" s="83"/>
    </row>
    <row r="35" spans="1:51" ht="18" customHeight="1">
      <c r="A35" s="24">
        <f t="shared" si="2"/>
      </c>
      <c r="B35" s="21"/>
      <c r="C35" s="22"/>
      <c r="D35" s="22"/>
      <c r="E35" s="22"/>
      <c r="F35" s="39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71">
        <f t="shared" si="0"/>
      </c>
      <c r="AR35" s="72"/>
      <c r="AS35" s="73">
        <f t="shared" si="1"/>
      </c>
      <c r="AT35" s="24" t="s">
        <v>39</v>
      </c>
      <c r="AU35" s="1"/>
      <c r="AV35" s="88"/>
      <c r="AW35" s="88"/>
      <c r="AX35" s="3"/>
      <c r="AY35" s="83"/>
    </row>
    <row r="36" spans="1:51" ht="18" customHeight="1">
      <c r="A36" s="24">
        <f t="shared" si="2"/>
      </c>
      <c r="B36" s="21"/>
      <c r="C36" s="22"/>
      <c r="D36" s="22"/>
      <c r="E36" s="22"/>
      <c r="F36" s="39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 t="shared" si="0"/>
      </c>
      <c r="AR36" s="32"/>
      <c r="AS36" s="23">
        <f t="shared" si="1"/>
      </c>
      <c r="AT36" s="24"/>
      <c r="AU36" s="1"/>
      <c r="AV36" s="88"/>
      <c r="AW36" s="88"/>
      <c r="AX36" s="3"/>
      <c r="AY36" s="83"/>
    </row>
    <row r="37" spans="1:51" ht="18" customHeight="1">
      <c r="A37" s="24">
        <f t="shared" si="2"/>
      </c>
      <c r="B37" s="21"/>
      <c r="C37" s="22"/>
      <c r="D37" s="22"/>
      <c r="E37" s="22"/>
      <c r="F37" s="39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71">
        <f t="shared" si="0"/>
      </c>
      <c r="AR37" s="72"/>
      <c r="AS37" s="73">
        <f t="shared" si="1"/>
      </c>
      <c r="AT37" s="24" t="s">
        <v>38</v>
      </c>
      <c r="AU37" s="1"/>
      <c r="AV37" s="88"/>
      <c r="AW37" s="88"/>
      <c r="AX37" s="3"/>
      <c r="AY37" s="83"/>
    </row>
    <row r="38" spans="1:51" ht="18" customHeight="1">
      <c r="A38" s="24">
        <f t="shared" si="2"/>
      </c>
      <c r="B38" s="21"/>
      <c r="C38" s="22"/>
      <c r="D38" s="22"/>
      <c r="E38" s="22"/>
      <c r="F38" s="39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f t="shared" si="0"/>
      </c>
      <c r="AR38" s="32"/>
      <c r="AS38" s="23">
        <f t="shared" si="1"/>
      </c>
      <c r="AT38" s="24"/>
      <c r="AU38" s="1"/>
      <c r="AV38" s="88"/>
      <c r="AW38" s="88"/>
      <c r="AX38" s="3"/>
      <c r="AY38" s="83"/>
    </row>
    <row r="39" spans="1:51" ht="18" customHeight="1">
      <c r="A39" s="24">
        <f t="shared" si="2"/>
      </c>
      <c r="B39" s="21"/>
      <c r="C39" s="22"/>
      <c r="D39" s="22"/>
      <c r="E39" s="22"/>
      <c r="F39" s="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28"/>
      <c r="AN39" s="26"/>
      <c r="AO39" s="29"/>
      <c r="AP39" s="30"/>
      <c r="AQ39" s="33">
        <f t="shared" si="0"/>
      </c>
      <c r="AR39" s="32"/>
      <c r="AS39" s="23">
        <f t="shared" si="1"/>
      </c>
      <c r="AT39" s="24"/>
      <c r="AU39" s="1"/>
      <c r="AV39" s="88"/>
      <c r="AW39" s="88"/>
      <c r="AX39" s="3"/>
      <c r="AY39" s="83"/>
    </row>
    <row r="40" spans="1:51" ht="18" customHeight="1">
      <c r="A40" s="24">
        <f t="shared" si="2"/>
      </c>
      <c r="B40" s="21"/>
      <c r="C40" s="22"/>
      <c r="D40" s="22"/>
      <c r="E40" s="22"/>
      <c r="F40" s="39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28"/>
      <c r="AN40" s="26"/>
      <c r="AO40" s="29"/>
      <c r="AP40" s="30"/>
      <c r="AQ40" s="33">
        <f t="shared" si="0"/>
      </c>
      <c r="AR40" s="32"/>
      <c r="AS40" s="23">
        <f t="shared" si="1"/>
      </c>
      <c r="AT40" s="24"/>
      <c r="AU40" s="1"/>
      <c r="AV40" s="88"/>
      <c r="AW40" s="88"/>
      <c r="AX40" s="3"/>
      <c r="AY40" s="83"/>
    </row>
    <row r="41" spans="1:51" ht="18" customHeight="1">
      <c r="A41" s="24">
        <f t="shared" si="2"/>
      </c>
      <c r="B41" s="21"/>
      <c r="C41" s="22"/>
      <c r="D41" s="22"/>
      <c r="E41" s="22"/>
      <c r="F41" s="39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28"/>
      <c r="AN41" s="26"/>
      <c r="AO41" s="29"/>
      <c r="AP41" s="30"/>
      <c r="AQ41" s="33">
        <f t="shared" si="0"/>
      </c>
      <c r="AR41" s="32"/>
      <c r="AS41" s="23">
        <f t="shared" si="1"/>
      </c>
      <c r="AT41" s="24"/>
      <c r="AU41" s="1"/>
      <c r="AV41" s="88"/>
      <c r="AW41" s="88"/>
      <c r="AX41" s="3"/>
      <c r="AY41" s="83"/>
    </row>
    <row r="42" spans="1:46" ht="15.75">
      <c r="A42" s="24">
        <f t="shared" si="2"/>
      </c>
      <c r="B42" s="21"/>
      <c r="C42" s="22"/>
      <c r="D42" s="22"/>
      <c r="E42" s="22"/>
      <c r="F42" s="39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28"/>
      <c r="AN42" s="26"/>
      <c r="AO42" s="29"/>
      <c r="AP42" s="30"/>
      <c r="AQ42" s="33">
        <f t="shared" si="0"/>
      </c>
      <c r="AR42" s="32"/>
      <c r="AS42" s="23">
        <f t="shared" si="1"/>
      </c>
      <c r="AT42" s="24"/>
    </row>
    <row r="43" spans="1:46" ht="31.5">
      <c r="A43" s="24">
        <f t="shared" si="2"/>
      </c>
      <c r="B43" s="21"/>
      <c r="C43" s="22"/>
      <c r="D43" s="22"/>
      <c r="E43" s="22"/>
      <c r="F43" s="39"/>
      <c r="G43" s="2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8"/>
      <c r="AN43" s="26"/>
      <c r="AO43" s="29"/>
      <c r="AP43" s="30"/>
      <c r="AQ43" s="71">
        <f t="shared" si="0"/>
      </c>
      <c r="AR43" s="72"/>
      <c r="AS43" s="73">
        <f t="shared" si="1"/>
      </c>
      <c r="AT43" s="24" t="s">
        <v>38</v>
      </c>
    </row>
    <row r="44" spans="1:46" ht="15.75">
      <c r="A44" s="24">
        <f t="shared" si="2"/>
      </c>
      <c r="B44" s="21"/>
      <c r="C44" s="22"/>
      <c r="D44" s="22"/>
      <c r="E44" s="22"/>
      <c r="F44" s="39"/>
      <c r="G44" s="2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28"/>
      <c r="AN44" s="26"/>
      <c r="AO44" s="29"/>
      <c r="AP44" s="30"/>
      <c r="AQ44" s="71">
        <f t="shared" si="0"/>
      </c>
      <c r="AR44" s="72"/>
      <c r="AS44" s="73">
        <f t="shared" si="1"/>
      </c>
      <c r="AT44" s="24" t="s">
        <v>39</v>
      </c>
    </row>
    <row r="45" spans="1:46" ht="15.75">
      <c r="A45" s="24">
        <f t="shared" si="2"/>
      </c>
      <c r="B45" s="21"/>
      <c r="C45" s="22"/>
      <c r="D45" s="22"/>
      <c r="E45" s="22"/>
      <c r="F45" s="39"/>
      <c r="G45" s="2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28"/>
      <c r="AN45" s="26"/>
      <c r="AO45" s="29"/>
      <c r="AP45" s="30"/>
      <c r="AQ45" s="33">
        <f t="shared" si="0"/>
      </c>
      <c r="AR45" s="32"/>
      <c r="AS45" s="23">
        <f t="shared" si="1"/>
      </c>
      <c r="AT45" s="24"/>
    </row>
    <row r="46" spans="1:46" ht="15.75">
      <c r="A46" s="24">
        <f t="shared" si="2"/>
      </c>
      <c r="B46" s="21"/>
      <c r="C46" s="22"/>
      <c r="D46" s="22"/>
      <c r="E46" s="22"/>
      <c r="F46" s="39"/>
      <c r="G46" s="2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28"/>
      <c r="AN46" s="26"/>
      <c r="AO46" s="29"/>
      <c r="AP46" s="30"/>
      <c r="AQ46" s="33">
        <f t="shared" si="0"/>
      </c>
      <c r="AR46" s="32"/>
      <c r="AS46" s="23">
        <f t="shared" si="1"/>
      </c>
      <c r="AT46" s="24"/>
    </row>
    <row r="47" spans="1:46" ht="15.75">
      <c r="A47" s="24">
        <f t="shared" si="2"/>
      </c>
      <c r="B47" s="21"/>
      <c r="C47" s="22"/>
      <c r="D47" s="22"/>
      <c r="E47" s="22"/>
      <c r="F47" s="39"/>
      <c r="G47" s="2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8"/>
      <c r="AN47" s="26"/>
      <c r="AO47" s="29"/>
      <c r="AP47" s="30"/>
      <c r="AQ47" s="33">
        <f t="shared" si="0"/>
      </c>
      <c r="AR47" s="32"/>
      <c r="AS47" s="23">
        <f t="shared" si="1"/>
      </c>
      <c r="AT47" s="24"/>
    </row>
    <row r="48" spans="1:46" ht="15.75">
      <c r="A48" s="24">
        <f t="shared" si="2"/>
      </c>
      <c r="B48" s="21"/>
      <c r="C48" s="22"/>
      <c r="D48" s="22"/>
      <c r="E48" s="22"/>
      <c r="F48" s="39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28"/>
      <c r="AN48" s="26"/>
      <c r="AO48" s="29"/>
      <c r="AP48" s="30"/>
      <c r="AQ48" s="71">
        <f t="shared" si="0"/>
      </c>
      <c r="AR48" s="72"/>
      <c r="AS48" s="73">
        <f t="shared" si="1"/>
      </c>
      <c r="AT48" s="24" t="s">
        <v>39</v>
      </c>
    </row>
    <row r="49" spans="1:46" ht="15.75">
      <c r="A49" s="24">
        <f t="shared" si="2"/>
      </c>
      <c r="B49" s="21"/>
      <c r="C49" s="22"/>
      <c r="D49" s="22"/>
      <c r="E49" s="22"/>
      <c r="F49" s="3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28"/>
      <c r="AN49" s="26"/>
      <c r="AO49" s="29"/>
      <c r="AP49" s="30"/>
      <c r="AQ49" s="71">
        <f t="shared" si="0"/>
      </c>
      <c r="AR49" s="72"/>
      <c r="AS49" s="73">
        <f t="shared" si="1"/>
      </c>
      <c r="AT49" s="24" t="s">
        <v>39</v>
      </c>
    </row>
    <row r="50" spans="1:46" ht="15.75">
      <c r="A50" s="24">
        <f t="shared" si="2"/>
      </c>
      <c r="B50" s="70"/>
      <c r="C50" s="22"/>
      <c r="D50" s="22"/>
      <c r="E50" s="22"/>
      <c r="F50" s="39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28"/>
      <c r="AN50" s="26"/>
      <c r="AO50" s="29"/>
      <c r="AP50" s="30"/>
      <c r="AQ50" s="33">
        <f t="shared" si="0"/>
      </c>
      <c r="AR50" s="32"/>
      <c r="AS50" s="23">
        <f t="shared" si="1"/>
      </c>
      <c r="AT50" s="24"/>
    </row>
    <row r="51" spans="1:46" ht="15.75">
      <c r="A51" s="24">
        <f t="shared" si="2"/>
      </c>
      <c r="B51" s="70"/>
      <c r="C51" s="22"/>
      <c r="D51" s="22"/>
      <c r="E51" s="22"/>
      <c r="F51" s="39"/>
      <c r="G51" s="2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28"/>
      <c r="AN51" s="26"/>
      <c r="AO51" s="29"/>
      <c r="AP51" s="30"/>
      <c r="AQ51" s="33">
        <f t="shared" si="0"/>
      </c>
      <c r="AR51" s="32"/>
      <c r="AS51" s="23">
        <f t="shared" si="1"/>
      </c>
      <c r="AT51" s="24"/>
    </row>
    <row r="52" spans="1:46" ht="15.75">
      <c r="A52" s="24">
        <f t="shared" si="2"/>
      </c>
      <c r="B52" s="70"/>
      <c r="C52" s="22"/>
      <c r="D52" s="22"/>
      <c r="E52" s="22"/>
      <c r="F52" s="39"/>
      <c r="G52" s="2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28"/>
      <c r="AN52" s="26"/>
      <c r="AO52" s="29"/>
      <c r="AP52" s="30"/>
      <c r="AQ52" s="33">
        <f t="shared" si="0"/>
      </c>
      <c r="AR52" s="32"/>
      <c r="AS52" s="23">
        <f t="shared" si="1"/>
      </c>
      <c r="AT52" s="24"/>
    </row>
    <row r="53" spans="1:46" ht="15.75">
      <c r="A53" s="24">
        <f t="shared" si="2"/>
      </c>
      <c r="B53" s="21"/>
      <c r="C53" s="22"/>
      <c r="D53" s="22"/>
      <c r="E53" s="22"/>
      <c r="F53" s="39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28"/>
      <c r="AN53" s="26"/>
      <c r="AO53" s="29"/>
      <c r="AP53" s="30"/>
      <c r="AQ53" s="33">
        <f t="shared" si="0"/>
      </c>
      <c r="AR53" s="32"/>
      <c r="AS53" s="23">
        <f t="shared" si="1"/>
      </c>
      <c r="AT53" s="24"/>
    </row>
    <row r="54" spans="1:46" ht="15.75">
      <c r="A54" s="24">
        <f t="shared" si="2"/>
      </c>
      <c r="B54" s="21"/>
      <c r="C54" s="22"/>
      <c r="D54" s="22"/>
      <c r="E54" s="22"/>
      <c r="F54" s="39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28"/>
      <c r="AN54" s="26"/>
      <c r="AO54" s="29"/>
      <c r="AP54" s="30"/>
      <c r="AQ54" s="33">
        <f aca="true" t="shared" si="3" ref="AQ54:AQ88">IF(C54="","",SUM(H54:AK54))</f>
      </c>
      <c r="AR54" s="32"/>
      <c r="AS54" s="23">
        <f aca="true" t="shared" si="4" ref="AS54:AS88">IF(AQ54="","",AQ54/T$20)</f>
      </c>
      <c r="AT54" s="24"/>
    </row>
    <row r="55" spans="1:46" ht="15.75">
      <c r="A55" s="24">
        <f t="shared" si="2"/>
      </c>
      <c r="B55" s="70"/>
      <c r="C55" s="22"/>
      <c r="D55" s="22"/>
      <c r="E55" s="22"/>
      <c r="F55" s="39"/>
      <c r="G55" s="2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28"/>
      <c r="AN55" s="26"/>
      <c r="AO55" s="29"/>
      <c r="AP55" s="30"/>
      <c r="AQ55" s="33">
        <f t="shared" si="3"/>
      </c>
      <c r="AR55" s="32"/>
      <c r="AS55" s="23">
        <f t="shared" si="4"/>
      </c>
      <c r="AT55" s="24"/>
    </row>
    <row r="56" spans="1:46" ht="15.75">
      <c r="A56" s="24">
        <f t="shared" si="2"/>
      </c>
      <c r="B56" s="21"/>
      <c r="C56" s="22"/>
      <c r="D56" s="22"/>
      <c r="E56" s="22"/>
      <c r="F56" s="39"/>
      <c r="G56" s="2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26"/>
      <c r="AO56" s="29"/>
      <c r="AP56" s="30"/>
      <c r="AQ56" s="33">
        <f t="shared" si="3"/>
      </c>
      <c r="AR56" s="32"/>
      <c r="AS56" s="23">
        <f t="shared" si="4"/>
      </c>
      <c r="AT56" s="24"/>
    </row>
    <row r="57" spans="1:46" ht="15.75">
      <c r="A57" s="24">
        <f t="shared" si="2"/>
      </c>
      <c r="B57" s="21"/>
      <c r="C57" s="22"/>
      <c r="D57" s="22"/>
      <c r="E57" s="22"/>
      <c r="F57" s="39"/>
      <c r="G57" s="2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28"/>
      <c r="AN57" s="26"/>
      <c r="AO57" s="29"/>
      <c r="AP57" s="30"/>
      <c r="AQ57" s="33">
        <f t="shared" si="3"/>
      </c>
      <c r="AR57" s="32"/>
      <c r="AS57" s="23">
        <f t="shared" si="4"/>
      </c>
      <c r="AT57" s="24"/>
    </row>
    <row r="58" spans="1:46" ht="15.75">
      <c r="A58" s="24">
        <f t="shared" si="2"/>
      </c>
      <c r="B58" s="21"/>
      <c r="C58" s="22"/>
      <c r="D58" s="22"/>
      <c r="E58" s="22"/>
      <c r="F58" s="39"/>
      <c r="G58" s="2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8"/>
      <c r="AN58" s="26"/>
      <c r="AO58" s="29"/>
      <c r="AP58" s="30"/>
      <c r="AQ58" s="33">
        <f t="shared" si="3"/>
      </c>
      <c r="AR58" s="32"/>
      <c r="AS58" s="23">
        <f t="shared" si="4"/>
      </c>
      <c r="AT58" s="24"/>
    </row>
    <row r="59" spans="1:46" ht="15.75">
      <c r="A59" s="24">
        <f t="shared" si="2"/>
      </c>
      <c r="B59" s="21"/>
      <c r="C59" s="22"/>
      <c r="D59" s="22"/>
      <c r="E59" s="22"/>
      <c r="F59" s="39"/>
      <c r="G59" s="2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28"/>
      <c r="AN59" s="26"/>
      <c r="AO59" s="29"/>
      <c r="AP59" s="30"/>
      <c r="AQ59" s="33">
        <f t="shared" si="3"/>
      </c>
      <c r="AR59" s="32"/>
      <c r="AS59" s="23">
        <f t="shared" si="4"/>
      </c>
      <c r="AT59" s="24"/>
    </row>
    <row r="60" spans="1:46" ht="15.75">
      <c r="A60" s="24">
        <f t="shared" si="2"/>
      </c>
      <c r="B60" s="21"/>
      <c r="C60" s="22"/>
      <c r="D60" s="22"/>
      <c r="E60" s="22"/>
      <c r="F60" s="39"/>
      <c r="G60" s="2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28"/>
      <c r="AN60" s="26"/>
      <c r="AO60" s="29"/>
      <c r="AP60" s="30"/>
      <c r="AQ60" s="33">
        <f t="shared" si="3"/>
      </c>
      <c r="AR60" s="32"/>
      <c r="AS60" s="23">
        <f t="shared" si="4"/>
      </c>
      <c r="AT60" s="24"/>
    </row>
    <row r="61" spans="1:46" ht="15.75">
      <c r="A61" s="24">
        <f t="shared" si="2"/>
      </c>
      <c r="B61" s="21"/>
      <c r="C61" s="22"/>
      <c r="D61" s="22"/>
      <c r="E61" s="22"/>
      <c r="F61" s="39"/>
      <c r="G61" s="2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28"/>
      <c r="AN61" s="26"/>
      <c r="AO61" s="29"/>
      <c r="AP61" s="30"/>
      <c r="AQ61" s="33">
        <f t="shared" si="3"/>
      </c>
      <c r="AR61" s="32"/>
      <c r="AS61" s="23">
        <f t="shared" si="4"/>
      </c>
      <c r="AT61" s="24"/>
    </row>
    <row r="62" spans="1:46" ht="15.75">
      <c r="A62" s="24">
        <f t="shared" si="2"/>
      </c>
      <c r="B62" s="21"/>
      <c r="C62" s="22"/>
      <c r="D62" s="22"/>
      <c r="E62" s="22"/>
      <c r="F62" s="39"/>
      <c r="G62" s="2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28"/>
      <c r="AN62" s="26"/>
      <c r="AO62" s="29"/>
      <c r="AP62" s="30"/>
      <c r="AQ62" s="71">
        <f t="shared" si="3"/>
      </c>
      <c r="AR62" s="72"/>
      <c r="AS62" s="73">
        <f t="shared" si="4"/>
      </c>
      <c r="AT62" s="24" t="s">
        <v>39</v>
      </c>
    </row>
    <row r="63" spans="1:46" ht="15.75">
      <c r="A63" s="24">
        <f t="shared" si="2"/>
      </c>
      <c r="B63" s="21"/>
      <c r="C63" s="22"/>
      <c r="D63" s="22"/>
      <c r="E63" s="22"/>
      <c r="F63" s="39"/>
      <c r="G63" s="22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28"/>
      <c r="AN63" s="26"/>
      <c r="AO63" s="29"/>
      <c r="AP63" s="30"/>
      <c r="AQ63" s="71">
        <f t="shared" si="3"/>
      </c>
      <c r="AR63" s="72"/>
      <c r="AS63" s="73">
        <f t="shared" si="4"/>
      </c>
      <c r="AT63" s="24" t="s">
        <v>39</v>
      </c>
    </row>
    <row r="64" spans="1:46" ht="15.75">
      <c r="A64" s="24">
        <f t="shared" si="2"/>
      </c>
      <c r="B64" s="21"/>
      <c r="C64" s="22"/>
      <c r="D64" s="22"/>
      <c r="E64" s="22"/>
      <c r="F64" s="39"/>
      <c r="G64" s="22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28"/>
      <c r="AN64" s="26"/>
      <c r="AO64" s="29"/>
      <c r="AP64" s="30"/>
      <c r="AQ64" s="71">
        <f t="shared" si="3"/>
      </c>
      <c r="AR64" s="72"/>
      <c r="AS64" s="73">
        <f t="shared" si="4"/>
      </c>
      <c r="AT64" s="24" t="s">
        <v>39</v>
      </c>
    </row>
    <row r="65" spans="1:46" ht="15.75">
      <c r="A65" s="24">
        <f t="shared" si="2"/>
      </c>
      <c r="B65" s="21"/>
      <c r="C65" s="22"/>
      <c r="D65" s="22"/>
      <c r="E65" s="22"/>
      <c r="F65" s="39"/>
      <c r="G65" s="22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28"/>
      <c r="AN65" s="26"/>
      <c r="AO65" s="29"/>
      <c r="AP65" s="30"/>
      <c r="AQ65" s="71">
        <f t="shared" si="3"/>
      </c>
      <c r="AR65" s="72"/>
      <c r="AS65" s="73">
        <f t="shared" si="4"/>
      </c>
      <c r="AT65" s="24" t="s">
        <v>39</v>
      </c>
    </row>
    <row r="66" spans="1:46" ht="15.75">
      <c r="A66" s="24">
        <f t="shared" si="2"/>
      </c>
      <c r="B66" s="21"/>
      <c r="C66" s="22"/>
      <c r="D66" s="22"/>
      <c r="E66" s="22"/>
      <c r="F66" s="39"/>
      <c r="G66" s="22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28"/>
      <c r="AN66" s="26"/>
      <c r="AO66" s="29"/>
      <c r="AP66" s="30"/>
      <c r="AQ66" s="33">
        <f t="shared" si="3"/>
      </c>
      <c r="AR66" s="32"/>
      <c r="AS66" s="23">
        <f t="shared" si="4"/>
      </c>
      <c r="AT66" s="24"/>
    </row>
    <row r="67" spans="1:46" ht="15.75">
      <c r="A67" s="24">
        <f t="shared" si="2"/>
      </c>
      <c r="B67" s="21"/>
      <c r="C67" s="22"/>
      <c r="D67" s="22"/>
      <c r="E67" s="22"/>
      <c r="F67" s="39"/>
      <c r="G67" s="22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28"/>
      <c r="AN67" s="26"/>
      <c r="AO67" s="29"/>
      <c r="AP67" s="30"/>
      <c r="AQ67" s="33">
        <f t="shared" si="3"/>
      </c>
      <c r="AR67" s="32"/>
      <c r="AS67" s="23">
        <f t="shared" si="4"/>
      </c>
      <c r="AT67" s="24"/>
    </row>
    <row r="68" spans="1:46" ht="15.75">
      <c r="A68" s="24">
        <f t="shared" si="2"/>
      </c>
      <c r="B68" s="70"/>
      <c r="C68" s="22"/>
      <c r="D68" s="22"/>
      <c r="E68" s="22"/>
      <c r="F68" s="39"/>
      <c r="G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28"/>
      <c r="AN68" s="26"/>
      <c r="AO68" s="29"/>
      <c r="AP68" s="30"/>
      <c r="AQ68" s="71">
        <f t="shared" si="3"/>
      </c>
      <c r="AR68" s="72"/>
      <c r="AS68" s="73">
        <f t="shared" si="4"/>
      </c>
      <c r="AT68" s="24" t="s">
        <v>39</v>
      </c>
    </row>
    <row r="69" spans="1:46" ht="15.75">
      <c r="A69" s="24">
        <f t="shared" si="2"/>
      </c>
      <c r="B69" s="21"/>
      <c r="C69" s="22"/>
      <c r="D69" s="22"/>
      <c r="E69" s="22"/>
      <c r="F69" s="39"/>
      <c r="G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28"/>
      <c r="AN69" s="26"/>
      <c r="AO69" s="29"/>
      <c r="AP69" s="30"/>
      <c r="AQ69" s="33">
        <f t="shared" si="3"/>
      </c>
      <c r="AR69" s="32"/>
      <c r="AS69" s="23">
        <f t="shared" si="4"/>
      </c>
      <c r="AT69" s="24"/>
    </row>
    <row r="70" spans="1:46" ht="15.75">
      <c r="A70" s="24">
        <f t="shared" si="2"/>
      </c>
      <c r="B70" s="21"/>
      <c r="C70" s="22"/>
      <c r="D70" s="22"/>
      <c r="E70" s="22"/>
      <c r="F70" s="39"/>
      <c r="G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28"/>
      <c r="AN70" s="26"/>
      <c r="AO70" s="29"/>
      <c r="AP70" s="30"/>
      <c r="AQ70" s="33">
        <f t="shared" si="3"/>
      </c>
      <c r="AR70" s="32"/>
      <c r="AS70" s="23">
        <f t="shared" si="4"/>
      </c>
      <c r="AT70" s="24"/>
    </row>
    <row r="71" spans="1:46" ht="15.75">
      <c r="A71" s="24">
        <f t="shared" si="2"/>
      </c>
      <c r="B71" s="21"/>
      <c r="C71" s="22"/>
      <c r="D71" s="22"/>
      <c r="E71" s="22"/>
      <c r="F71" s="39"/>
      <c r="G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28"/>
      <c r="AN71" s="26"/>
      <c r="AO71" s="29"/>
      <c r="AP71" s="30"/>
      <c r="AQ71" s="33">
        <f t="shared" si="3"/>
      </c>
      <c r="AR71" s="32"/>
      <c r="AS71" s="23">
        <f t="shared" si="4"/>
      </c>
      <c r="AT71" s="24"/>
    </row>
    <row r="72" spans="1:46" ht="15.75">
      <c r="A72" s="24">
        <f t="shared" si="2"/>
      </c>
      <c r="B72" s="21"/>
      <c r="C72" s="22"/>
      <c r="D72" s="22"/>
      <c r="E72" s="22"/>
      <c r="F72" s="39"/>
      <c r="G72" s="22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28"/>
      <c r="AN72" s="26"/>
      <c r="AO72" s="29"/>
      <c r="AP72" s="30"/>
      <c r="AQ72" s="33">
        <f t="shared" si="3"/>
      </c>
      <c r="AR72" s="32"/>
      <c r="AS72" s="23">
        <f t="shared" si="4"/>
      </c>
      <c r="AT72" s="24"/>
    </row>
    <row r="73" spans="1:46" ht="31.5">
      <c r="A73" s="24">
        <f t="shared" si="2"/>
      </c>
      <c r="B73" s="21"/>
      <c r="C73" s="22"/>
      <c r="D73" s="22"/>
      <c r="E73" s="22"/>
      <c r="F73" s="39"/>
      <c r="G73" s="22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28"/>
      <c r="AN73" s="26"/>
      <c r="AO73" s="29"/>
      <c r="AP73" s="30"/>
      <c r="AQ73" s="71">
        <f t="shared" si="3"/>
      </c>
      <c r="AR73" s="72"/>
      <c r="AS73" s="73">
        <f t="shared" si="4"/>
      </c>
      <c r="AT73" s="24" t="s">
        <v>38</v>
      </c>
    </row>
    <row r="74" spans="1:46" ht="15.75">
      <c r="A74" s="24">
        <f t="shared" si="2"/>
      </c>
      <c r="B74" s="21"/>
      <c r="C74" s="22"/>
      <c r="D74" s="22"/>
      <c r="E74" s="22"/>
      <c r="F74" s="39"/>
      <c r="G74" s="22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28"/>
      <c r="AN74" s="26"/>
      <c r="AO74" s="29"/>
      <c r="AP74" s="30"/>
      <c r="AQ74" s="33">
        <f t="shared" si="3"/>
      </c>
      <c r="AR74" s="32"/>
      <c r="AS74" s="23">
        <f t="shared" si="4"/>
      </c>
      <c r="AT74" s="24"/>
    </row>
    <row r="75" spans="1:46" ht="15.75">
      <c r="A75" s="24">
        <f t="shared" si="2"/>
      </c>
      <c r="B75" s="70"/>
      <c r="C75" s="22"/>
      <c r="D75" s="22"/>
      <c r="E75" s="22"/>
      <c r="F75" s="39"/>
      <c r="G75" s="22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28"/>
      <c r="AN75" s="26"/>
      <c r="AO75" s="29"/>
      <c r="AP75" s="30"/>
      <c r="AQ75" s="33">
        <f t="shared" si="3"/>
      </c>
      <c r="AR75" s="32"/>
      <c r="AS75" s="23">
        <f t="shared" si="4"/>
      </c>
      <c r="AT75" s="24"/>
    </row>
    <row r="76" spans="1:46" ht="15.75">
      <c r="A76" s="24">
        <f t="shared" si="2"/>
      </c>
      <c r="B76" s="21"/>
      <c r="C76" s="22"/>
      <c r="D76" s="22"/>
      <c r="E76" s="22"/>
      <c r="F76" s="39"/>
      <c r="G76" s="22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28"/>
      <c r="AN76" s="26"/>
      <c r="AO76" s="29"/>
      <c r="AP76" s="30"/>
      <c r="AQ76" s="71">
        <f t="shared" si="3"/>
      </c>
      <c r="AR76" s="72"/>
      <c r="AS76" s="73">
        <f t="shared" si="4"/>
      </c>
      <c r="AT76" s="24" t="s">
        <v>39</v>
      </c>
    </row>
    <row r="77" spans="1:46" ht="15.75">
      <c r="A77" s="24">
        <f t="shared" si="2"/>
      </c>
      <c r="B77" s="21"/>
      <c r="C77" s="22"/>
      <c r="D77" s="22"/>
      <c r="E77" s="22"/>
      <c r="F77" s="39"/>
      <c r="G77" s="22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28"/>
      <c r="AN77" s="26"/>
      <c r="AO77" s="29"/>
      <c r="AP77" s="30"/>
      <c r="AQ77" s="33">
        <f t="shared" si="3"/>
      </c>
      <c r="AR77" s="32"/>
      <c r="AS77" s="23">
        <f t="shared" si="4"/>
      </c>
      <c r="AT77" s="24"/>
    </row>
    <row r="78" spans="1:46" ht="15.75">
      <c r="A78" s="24">
        <f t="shared" si="2"/>
      </c>
      <c r="B78" s="21"/>
      <c r="C78" s="22"/>
      <c r="D78" s="22"/>
      <c r="E78" s="22"/>
      <c r="F78" s="39"/>
      <c r="G78" s="22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28"/>
      <c r="AN78" s="26"/>
      <c r="AO78" s="29"/>
      <c r="AP78" s="30"/>
      <c r="AQ78" s="33">
        <f t="shared" si="3"/>
      </c>
      <c r="AR78" s="32"/>
      <c r="AS78" s="23">
        <f t="shared" si="4"/>
      </c>
      <c r="AT78" s="24"/>
    </row>
    <row r="79" spans="1:46" ht="15.75">
      <c r="A79" s="24">
        <f t="shared" si="2"/>
      </c>
      <c r="B79" s="21"/>
      <c r="C79" s="22"/>
      <c r="D79" s="22"/>
      <c r="E79" s="22"/>
      <c r="F79" s="39"/>
      <c r="G79" s="22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28"/>
      <c r="AN79" s="26"/>
      <c r="AO79" s="29"/>
      <c r="AP79" s="30"/>
      <c r="AQ79" s="33">
        <f t="shared" si="3"/>
      </c>
      <c r="AR79" s="32"/>
      <c r="AS79" s="23">
        <f t="shared" si="4"/>
      </c>
      <c r="AT79" s="24"/>
    </row>
    <row r="80" spans="1:46" ht="15.75">
      <c r="A80" s="24">
        <f t="shared" si="2"/>
      </c>
      <c r="B80" s="21"/>
      <c r="C80" s="22"/>
      <c r="D80" s="22"/>
      <c r="E80" s="22"/>
      <c r="F80" s="39"/>
      <c r="G80" s="22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28"/>
      <c r="AN80" s="26"/>
      <c r="AO80" s="29"/>
      <c r="AP80" s="30"/>
      <c r="AQ80" s="71">
        <f t="shared" si="3"/>
      </c>
      <c r="AR80" s="72"/>
      <c r="AS80" s="73">
        <f t="shared" si="4"/>
      </c>
      <c r="AT80" s="24" t="s">
        <v>39</v>
      </c>
    </row>
    <row r="81" spans="1:46" ht="15.75">
      <c r="A81" s="24">
        <f t="shared" si="2"/>
      </c>
      <c r="B81" s="21"/>
      <c r="C81" s="22"/>
      <c r="D81" s="22"/>
      <c r="E81" s="22"/>
      <c r="F81" s="39"/>
      <c r="G81" s="22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28"/>
      <c r="AN81" s="26"/>
      <c r="AO81" s="29"/>
      <c r="AP81" s="30"/>
      <c r="AQ81" s="33">
        <f t="shared" si="3"/>
      </c>
      <c r="AR81" s="32"/>
      <c r="AS81" s="23">
        <f t="shared" si="4"/>
      </c>
      <c r="AT81" s="24"/>
    </row>
    <row r="82" spans="1:46" ht="15.75">
      <c r="A82" s="24">
        <f t="shared" si="2"/>
      </c>
      <c r="B82" s="21"/>
      <c r="C82" s="22"/>
      <c r="D82" s="22"/>
      <c r="E82" s="22"/>
      <c r="F82" s="39"/>
      <c r="G82" s="22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28"/>
      <c r="AN82" s="26"/>
      <c r="AO82" s="29"/>
      <c r="AP82" s="30"/>
      <c r="AQ82" s="33">
        <f t="shared" si="3"/>
      </c>
      <c r="AR82" s="32"/>
      <c r="AS82" s="23">
        <f t="shared" si="4"/>
      </c>
      <c r="AT82" s="24"/>
    </row>
    <row r="83" spans="1:46" ht="15.75">
      <c r="A83" s="24">
        <f t="shared" si="2"/>
      </c>
      <c r="B83" s="21"/>
      <c r="C83" s="22"/>
      <c r="D83" s="22"/>
      <c r="E83" s="22"/>
      <c r="F83" s="39"/>
      <c r="G83" s="22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28"/>
      <c r="AN83" s="26"/>
      <c r="AO83" s="29"/>
      <c r="AP83" s="30"/>
      <c r="AQ83" s="33">
        <f t="shared" si="3"/>
      </c>
      <c r="AR83" s="32"/>
      <c r="AS83" s="23">
        <f t="shared" si="4"/>
      </c>
      <c r="AT83" s="24"/>
    </row>
    <row r="84" spans="1:46" ht="15.75">
      <c r="A84" s="24">
        <f t="shared" si="2"/>
      </c>
      <c r="B84" s="70"/>
      <c r="C84" s="22"/>
      <c r="D84" s="22"/>
      <c r="E84" s="22"/>
      <c r="F84" s="39"/>
      <c r="G84" s="2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28"/>
      <c r="AN84" s="26"/>
      <c r="AO84" s="29"/>
      <c r="AP84" s="30"/>
      <c r="AQ84" s="33">
        <f t="shared" si="3"/>
      </c>
      <c r="AR84" s="32"/>
      <c r="AS84" s="23">
        <f t="shared" si="4"/>
      </c>
      <c r="AT84" s="24"/>
    </row>
    <row r="85" spans="1:46" ht="15.75">
      <c r="A85" s="24">
        <f t="shared" si="2"/>
      </c>
      <c r="B85" s="21"/>
      <c r="C85" s="22"/>
      <c r="D85" s="22"/>
      <c r="E85" s="22"/>
      <c r="F85" s="39"/>
      <c r="G85" s="22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8"/>
      <c r="AN85" s="26"/>
      <c r="AO85" s="29"/>
      <c r="AP85" s="30"/>
      <c r="AQ85" s="33">
        <f t="shared" si="3"/>
      </c>
      <c r="AR85" s="32"/>
      <c r="AS85" s="23">
        <f t="shared" si="4"/>
      </c>
      <c r="AT85" s="24"/>
    </row>
    <row r="86" spans="1:46" ht="15.75">
      <c r="A86" s="24">
        <f t="shared" si="2"/>
      </c>
      <c r="B86" s="21"/>
      <c r="C86" s="22"/>
      <c r="D86" s="22"/>
      <c r="E86" s="22"/>
      <c r="F86" s="39"/>
      <c r="G86" s="2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28"/>
      <c r="AN86" s="26"/>
      <c r="AO86" s="29"/>
      <c r="AP86" s="30"/>
      <c r="AQ86" s="33">
        <f t="shared" si="3"/>
      </c>
      <c r="AR86" s="32"/>
      <c r="AS86" s="23">
        <f t="shared" si="4"/>
      </c>
      <c r="AT86" s="24"/>
    </row>
    <row r="87" spans="1:46" ht="15.75">
      <c r="A87" s="24">
        <f aca="true" t="shared" si="5" ref="A87:A150">IF(C87="","",A86+1)</f>
      </c>
      <c r="B87" s="21"/>
      <c r="C87" s="22"/>
      <c r="D87" s="22"/>
      <c r="E87" s="22"/>
      <c r="F87" s="39"/>
      <c r="G87" s="22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28"/>
      <c r="AN87" s="26"/>
      <c r="AO87" s="29"/>
      <c r="AP87" s="30"/>
      <c r="AQ87" s="33">
        <f t="shared" si="3"/>
      </c>
      <c r="AR87" s="32"/>
      <c r="AS87" s="23">
        <f t="shared" si="4"/>
      </c>
      <c r="AT87" s="24"/>
    </row>
    <row r="88" spans="1:46" ht="15.75">
      <c r="A88" s="24">
        <f t="shared" si="5"/>
      </c>
      <c r="B88" s="21"/>
      <c r="C88" s="22"/>
      <c r="D88" s="22"/>
      <c r="E88" s="22"/>
      <c r="F88" s="39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28"/>
      <c r="AN88" s="26"/>
      <c r="AO88" s="29"/>
      <c r="AP88" s="30"/>
      <c r="AQ88" s="33">
        <f t="shared" si="3"/>
      </c>
      <c r="AR88" s="32"/>
      <c r="AS88" s="23">
        <f t="shared" si="4"/>
      </c>
      <c r="AT88" s="24"/>
    </row>
    <row r="89" spans="1:46" ht="15.75">
      <c r="A89" s="24">
        <f t="shared" si="5"/>
      </c>
      <c r="B89" s="21"/>
      <c r="C89" s="22"/>
      <c r="D89" s="22"/>
      <c r="E89" s="22"/>
      <c r="F89" s="39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28"/>
      <c r="AN89" s="26"/>
      <c r="AO89" s="29"/>
      <c r="AP89" s="30"/>
      <c r="AQ89" s="33">
        <f aca="true" t="shared" si="6" ref="AQ89:AQ100">IF(C89="","",SUM(H89:AK89))</f>
      </c>
      <c r="AR89" s="32"/>
      <c r="AS89" s="23">
        <f aca="true" t="shared" si="7" ref="AS89:AS100">IF(AQ89="","",AQ89/T$20)</f>
      </c>
      <c r="AT89" s="24"/>
    </row>
    <row r="90" spans="1:46" ht="15.75">
      <c r="A90" s="24">
        <f t="shared" si="5"/>
      </c>
      <c r="B90" s="21"/>
      <c r="C90" s="22"/>
      <c r="D90" s="22"/>
      <c r="E90" s="22"/>
      <c r="F90" s="39"/>
      <c r="G90" s="22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28"/>
      <c r="AN90" s="26"/>
      <c r="AO90" s="29"/>
      <c r="AP90" s="30"/>
      <c r="AQ90" s="33">
        <f t="shared" si="6"/>
      </c>
      <c r="AR90" s="32"/>
      <c r="AS90" s="23">
        <f t="shared" si="7"/>
      </c>
      <c r="AT90" s="24"/>
    </row>
    <row r="91" spans="1:46" ht="15.75">
      <c r="A91" s="24">
        <f t="shared" si="5"/>
      </c>
      <c r="B91" s="21"/>
      <c r="C91" s="22"/>
      <c r="D91" s="22"/>
      <c r="E91" s="22"/>
      <c r="F91" s="39"/>
      <c r="G91" s="22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28"/>
      <c r="AN91" s="26"/>
      <c r="AO91" s="29"/>
      <c r="AP91" s="30"/>
      <c r="AQ91" s="33">
        <f t="shared" si="6"/>
      </c>
      <c r="AR91" s="32"/>
      <c r="AS91" s="23">
        <f t="shared" si="7"/>
      </c>
      <c r="AT91" s="24"/>
    </row>
    <row r="92" spans="1:46" ht="15.75">
      <c r="A92" s="24">
        <f t="shared" si="5"/>
      </c>
      <c r="B92" s="21"/>
      <c r="C92" s="22"/>
      <c r="D92" s="22"/>
      <c r="E92" s="22"/>
      <c r="F92" s="39"/>
      <c r="G92" s="22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28"/>
      <c r="AN92" s="26"/>
      <c r="AO92" s="29"/>
      <c r="AP92" s="30"/>
      <c r="AQ92" s="33">
        <f t="shared" si="6"/>
      </c>
      <c r="AR92" s="32"/>
      <c r="AS92" s="23">
        <f t="shared" si="7"/>
      </c>
      <c r="AT92" s="24"/>
    </row>
    <row r="93" spans="1:46" ht="15.75">
      <c r="A93" s="24">
        <f t="shared" si="5"/>
      </c>
      <c r="B93" s="21"/>
      <c r="C93" s="22"/>
      <c r="D93" s="22"/>
      <c r="E93" s="22"/>
      <c r="F93" s="39"/>
      <c r="G93" s="22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28"/>
      <c r="AN93" s="26"/>
      <c r="AO93" s="29"/>
      <c r="AP93" s="30"/>
      <c r="AQ93" s="33">
        <f t="shared" si="6"/>
      </c>
      <c r="AR93" s="32"/>
      <c r="AS93" s="23">
        <f t="shared" si="7"/>
      </c>
      <c r="AT93" s="24"/>
    </row>
    <row r="94" spans="1:46" ht="15.75">
      <c r="A94" s="24">
        <f t="shared" si="5"/>
      </c>
      <c r="B94" s="21"/>
      <c r="C94" s="22"/>
      <c r="D94" s="22"/>
      <c r="E94" s="22"/>
      <c r="F94" s="39"/>
      <c r="G94" s="22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28"/>
      <c r="AN94" s="26"/>
      <c r="AO94" s="29"/>
      <c r="AP94" s="30"/>
      <c r="AQ94" s="33">
        <f t="shared" si="6"/>
      </c>
      <c r="AR94" s="32"/>
      <c r="AS94" s="23">
        <f t="shared" si="7"/>
      </c>
      <c r="AT94" s="24"/>
    </row>
    <row r="95" spans="1:46" ht="15.75">
      <c r="A95" s="24">
        <f t="shared" si="5"/>
      </c>
      <c r="B95" s="21"/>
      <c r="C95" s="22"/>
      <c r="D95" s="22"/>
      <c r="E95" s="22"/>
      <c r="F95" s="39"/>
      <c r="G95" s="22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28"/>
      <c r="AN95" s="26"/>
      <c r="AO95" s="29"/>
      <c r="AP95" s="30"/>
      <c r="AQ95" s="33">
        <f t="shared" si="6"/>
      </c>
      <c r="AR95" s="32"/>
      <c r="AS95" s="23">
        <f t="shared" si="7"/>
      </c>
      <c r="AT95" s="24"/>
    </row>
    <row r="96" spans="1:46" ht="15.75">
      <c r="A96" s="24">
        <f t="shared" si="5"/>
      </c>
      <c r="B96" s="21"/>
      <c r="C96" s="22"/>
      <c r="D96" s="22"/>
      <c r="E96" s="22"/>
      <c r="F96" s="39"/>
      <c r="G96" s="22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28"/>
      <c r="AN96" s="26"/>
      <c r="AO96" s="29"/>
      <c r="AP96" s="30"/>
      <c r="AQ96" s="33">
        <f t="shared" si="6"/>
      </c>
      <c r="AR96" s="32"/>
      <c r="AS96" s="23">
        <f t="shared" si="7"/>
      </c>
      <c r="AT96" s="24"/>
    </row>
    <row r="97" spans="1:46" ht="15.75">
      <c r="A97" s="24">
        <f t="shared" si="5"/>
      </c>
      <c r="B97" s="21"/>
      <c r="C97" s="22"/>
      <c r="D97" s="22"/>
      <c r="E97" s="22"/>
      <c r="F97" s="39"/>
      <c r="G97" s="22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28"/>
      <c r="AN97" s="26"/>
      <c r="AO97" s="29"/>
      <c r="AP97" s="30"/>
      <c r="AQ97" s="33">
        <f t="shared" si="6"/>
      </c>
      <c r="AR97" s="32"/>
      <c r="AS97" s="23">
        <f t="shared" si="7"/>
      </c>
      <c r="AT97" s="24"/>
    </row>
    <row r="98" spans="1:46" ht="15.75">
      <c r="A98" s="24">
        <f t="shared" si="5"/>
      </c>
      <c r="B98" s="21"/>
      <c r="C98" s="22"/>
      <c r="D98" s="22"/>
      <c r="E98" s="22"/>
      <c r="F98" s="39"/>
      <c r="G98" s="22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28"/>
      <c r="AN98" s="26"/>
      <c r="AO98" s="29"/>
      <c r="AP98" s="30"/>
      <c r="AQ98" s="33">
        <f t="shared" si="6"/>
      </c>
      <c r="AR98" s="32"/>
      <c r="AS98" s="23">
        <f t="shared" si="7"/>
      </c>
      <c r="AT98" s="24"/>
    </row>
    <row r="99" spans="1:46" ht="15.75">
      <c r="A99" s="24">
        <f t="shared" si="5"/>
      </c>
      <c r="B99" s="21"/>
      <c r="C99" s="22"/>
      <c r="D99" s="22"/>
      <c r="E99" s="22"/>
      <c r="F99" s="39"/>
      <c r="G99" s="22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28"/>
      <c r="AN99" s="26"/>
      <c r="AO99" s="29"/>
      <c r="AP99" s="30"/>
      <c r="AQ99" s="33">
        <f t="shared" si="6"/>
      </c>
      <c r="AR99" s="32"/>
      <c r="AS99" s="23">
        <f t="shared" si="7"/>
      </c>
      <c r="AT99" s="24"/>
    </row>
    <row r="100" spans="1:46" ht="15.75">
      <c r="A100" s="24">
        <f t="shared" si="5"/>
      </c>
      <c r="B100" s="21"/>
      <c r="C100" s="22"/>
      <c r="D100" s="22"/>
      <c r="E100" s="22"/>
      <c r="F100" s="39"/>
      <c r="G100" s="22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28"/>
      <c r="AN100" s="26"/>
      <c r="AO100" s="29"/>
      <c r="AP100" s="30"/>
      <c r="AQ100" s="33">
        <f t="shared" si="6"/>
      </c>
      <c r="AR100" s="32"/>
      <c r="AS100" s="23">
        <f t="shared" si="7"/>
      </c>
      <c r="AT100" s="24"/>
    </row>
    <row r="101" spans="1:46" ht="15.75">
      <c r="A101" s="24">
        <f t="shared" si="5"/>
      </c>
      <c r="B101" s="21"/>
      <c r="C101" s="22"/>
      <c r="D101" s="22"/>
      <c r="E101" s="22"/>
      <c r="F101" s="39"/>
      <c r="G101" s="2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28"/>
      <c r="AN101" s="26"/>
      <c r="AO101" s="29"/>
      <c r="AP101" s="30"/>
      <c r="AQ101" s="33">
        <f aca="true" t="shared" si="8" ref="AQ101:AQ150">IF(C101="","",SUM(H101:AK101))</f>
      </c>
      <c r="AR101" s="32"/>
      <c r="AS101" s="23">
        <f aca="true" t="shared" si="9" ref="AS101:AS150">IF(AQ101="","",AQ101/T$20)</f>
      </c>
      <c r="AT101" s="24"/>
    </row>
    <row r="102" spans="1:46" ht="15.75">
      <c r="A102" s="24">
        <f t="shared" si="5"/>
      </c>
      <c r="B102" s="21"/>
      <c r="C102" s="22"/>
      <c r="D102" s="22"/>
      <c r="E102" s="22"/>
      <c r="F102" s="39"/>
      <c r="G102" s="22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28"/>
      <c r="AN102" s="26"/>
      <c r="AO102" s="29"/>
      <c r="AP102" s="30"/>
      <c r="AQ102" s="33">
        <f t="shared" si="8"/>
      </c>
      <c r="AR102" s="32"/>
      <c r="AS102" s="23">
        <f t="shared" si="9"/>
      </c>
      <c r="AT102" s="24"/>
    </row>
    <row r="103" spans="1:46" ht="15.75">
      <c r="A103" s="24">
        <f t="shared" si="5"/>
      </c>
      <c r="B103" s="21"/>
      <c r="C103" s="22"/>
      <c r="D103" s="22"/>
      <c r="E103" s="22"/>
      <c r="F103" s="39"/>
      <c r="G103" s="22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28"/>
      <c r="AN103" s="26"/>
      <c r="AO103" s="29"/>
      <c r="AP103" s="30"/>
      <c r="AQ103" s="33">
        <f t="shared" si="8"/>
      </c>
      <c r="AR103" s="32"/>
      <c r="AS103" s="23">
        <f t="shared" si="9"/>
      </c>
      <c r="AT103" s="24"/>
    </row>
    <row r="104" spans="1:46" ht="15.75">
      <c r="A104" s="24">
        <f t="shared" si="5"/>
      </c>
      <c r="B104" s="21"/>
      <c r="C104" s="22"/>
      <c r="D104" s="22"/>
      <c r="E104" s="22"/>
      <c r="F104" s="39"/>
      <c r="G104" s="22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28"/>
      <c r="AN104" s="26"/>
      <c r="AO104" s="29"/>
      <c r="AP104" s="30"/>
      <c r="AQ104" s="33">
        <f t="shared" si="8"/>
      </c>
      <c r="AR104" s="32"/>
      <c r="AS104" s="23">
        <f t="shared" si="9"/>
      </c>
      <c r="AT104" s="24"/>
    </row>
    <row r="105" spans="1:46" ht="15.75">
      <c r="A105" s="24">
        <f t="shared" si="5"/>
      </c>
      <c r="B105" s="21"/>
      <c r="C105" s="22"/>
      <c r="D105" s="22"/>
      <c r="E105" s="22"/>
      <c r="F105" s="39"/>
      <c r="G105" s="2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28"/>
      <c r="AN105" s="26"/>
      <c r="AO105" s="29"/>
      <c r="AP105" s="30"/>
      <c r="AQ105" s="33">
        <f t="shared" si="8"/>
      </c>
      <c r="AR105" s="32"/>
      <c r="AS105" s="23">
        <f t="shared" si="9"/>
      </c>
      <c r="AT105" s="24"/>
    </row>
    <row r="106" spans="1:46" ht="15.75">
      <c r="A106" s="24">
        <f t="shared" si="5"/>
      </c>
      <c r="B106" s="21"/>
      <c r="C106" s="22"/>
      <c r="D106" s="22"/>
      <c r="E106" s="22"/>
      <c r="F106" s="39"/>
      <c r="G106" s="2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28"/>
      <c r="AN106" s="26"/>
      <c r="AO106" s="29"/>
      <c r="AP106" s="30"/>
      <c r="AQ106" s="33">
        <f t="shared" si="8"/>
      </c>
      <c r="AR106" s="32"/>
      <c r="AS106" s="23">
        <f t="shared" si="9"/>
      </c>
      <c r="AT106" s="24"/>
    </row>
    <row r="107" spans="1:46" ht="15.75">
      <c r="A107" s="24">
        <f t="shared" si="5"/>
      </c>
      <c r="B107" s="21"/>
      <c r="C107" s="22"/>
      <c r="D107" s="22"/>
      <c r="E107" s="22"/>
      <c r="F107" s="39"/>
      <c r="G107" s="2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28"/>
      <c r="AN107" s="26"/>
      <c r="AO107" s="29"/>
      <c r="AP107" s="30"/>
      <c r="AQ107" s="33">
        <f t="shared" si="8"/>
      </c>
      <c r="AR107" s="32"/>
      <c r="AS107" s="23">
        <f t="shared" si="9"/>
      </c>
      <c r="AT107" s="24"/>
    </row>
    <row r="108" spans="1:46" ht="15.75">
      <c r="A108" s="24">
        <f t="shared" si="5"/>
      </c>
      <c r="B108" s="21"/>
      <c r="C108" s="22"/>
      <c r="D108" s="22"/>
      <c r="E108" s="22"/>
      <c r="F108" s="39"/>
      <c r="G108" s="2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28"/>
      <c r="AN108" s="26"/>
      <c r="AO108" s="29"/>
      <c r="AP108" s="30"/>
      <c r="AQ108" s="33">
        <f t="shared" si="8"/>
      </c>
      <c r="AR108" s="32"/>
      <c r="AS108" s="23">
        <f t="shared" si="9"/>
      </c>
      <c r="AT108" s="24"/>
    </row>
    <row r="109" spans="1:46" ht="15.75">
      <c r="A109" s="24">
        <f t="shared" si="5"/>
      </c>
      <c r="B109" s="21"/>
      <c r="C109" s="22"/>
      <c r="D109" s="22"/>
      <c r="E109" s="22"/>
      <c r="F109" s="39"/>
      <c r="G109" s="2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28"/>
      <c r="AN109" s="26"/>
      <c r="AO109" s="29"/>
      <c r="AP109" s="30"/>
      <c r="AQ109" s="33">
        <f t="shared" si="8"/>
      </c>
      <c r="AR109" s="32"/>
      <c r="AS109" s="23">
        <f t="shared" si="9"/>
      </c>
      <c r="AT109" s="24"/>
    </row>
    <row r="110" spans="1:46" ht="15.75">
      <c r="A110" s="24">
        <f t="shared" si="5"/>
      </c>
      <c r="B110" s="21"/>
      <c r="C110" s="22"/>
      <c r="D110" s="22"/>
      <c r="E110" s="22"/>
      <c r="F110" s="39"/>
      <c r="G110" s="2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28"/>
      <c r="AN110" s="26"/>
      <c r="AO110" s="29"/>
      <c r="AP110" s="30"/>
      <c r="AQ110" s="33">
        <f t="shared" si="8"/>
      </c>
      <c r="AR110" s="32"/>
      <c r="AS110" s="23">
        <f t="shared" si="9"/>
      </c>
      <c r="AT110" s="24"/>
    </row>
    <row r="111" spans="1:46" ht="15.75">
      <c r="A111" s="24">
        <f t="shared" si="5"/>
      </c>
      <c r="B111" s="21"/>
      <c r="C111" s="22"/>
      <c r="D111" s="22"/>
      <c r="E111" s="22"/>
      <c r="F111" s="39"/>
      <c r="G111" s="2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28"/>
      <c r="AN111" s="26"/>
      <c r="AO111" s="29"/>
      <c r="AP111" s="30"/>
      <c r="AQ111" s="33">
        <f t="shared" si="8"/>
      </c>
      <c r="AR111" s="32"/>
      <c r="AS111" s="23">
        <f t="shared" si="9"/>
      </c>
      <c r="AT111" s="24"/>
    </row>
    <row r="112" spans="1:46" ht="15.75">
      <c r="A112" s="24">
        <f t="shared" si="5"/>
      </c>
      <c r="B112" s="21"/>
      <c r="C112" s="22"/>
      <c r="D112" s="22"/>
      <c r="E112" s="22"/>
      <c r="F112" s="39"/>
      <c r="G112" s="2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28"/>
      <c r="AN112" s="26"/>
      <c r="AO112" s="29"/>
      <c r="AP112" s="30"/>
      <c r="AQ112" s="33">
        <f t="shared" si="8"/>
      </c>
      <c r="AR112" s="32"/>
      <c r="AS112" s="23">
        <f t="shared" si="9"/>
      </c>
      <c r="AT112" s="24"/>
    </row>
    <row r="113" spans="1:46" ht="15.75">
      <c r="A113" s="24">
        <f t="shared" si="5"/>
      </c>
      <c r="B113" s="21"/>
      <c r="C113" s="22"/>
      <c r="D113" s="22"/>
      <c r="E113" s="22"/>
      <c r="F113" s="39"/>
      <c r="G113" s="2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28"/>
      <c r="AN113" s="26"/>
      <c r="AO113" s="29"/>
      <c r="AP113" s="30"/>
      <c r="AQ113" s="33">
        <f t="shared" si="8"/>
      </c>
      <c r="AR113" s="32"/>
      <c r="AS113" s="23">
        <f t="shared" si="9"/>
      </c>
      <c r="AT113" s="24"/>
    </row>
    <row r="114" spans="1:46" ht="15.75">
      <c r="A114" s="24">
        <f t="shared" si="5"/>
      </c>
      <c r="B114" s="21"/>
      <c r="C114" s="22"/>
      <c r="D114" s="22"/>
      <c r="E114" s="22"/>
      <c r="F114" s="39"/>
      <c r="G114" s="2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28"/>
      <c r="AN114" s="26"/>
      <c r="AO114" s="29"/>
      <c r="AP114" s="30"/>
      <c r="AQ114" s="33">
        <f t="shared" si="8"/>
      </c>
      <c r="AR114" s="32"/>
      <c r="AS114" s="23">
        <f t="shared" si="9"/>
      </c>
      <c r="AT114" s="24"/>
    </row>
    <row r="115" spans="1:46" ht="15.75">
      <c r="A115" s="24">
        <f t="shared" si="5"/>
      </c>
      <c r="B115" s="21"/>
      <c r="C115" s="22"/>
      <c r="D115" s="22"/>
      <c r="E115" s="22"/>
      <c r="F115" s="39"/>
      <c r="G115" s="2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28"/>
      <c r="AN115" s="26"/>
      <c r="AO115" s="29"/>
      <c r="AP115" s="30"/>
      <c r="AQ115" s="33">
        <f t="shared" si="8"/>
      </c>
      <c r="AR115" s="32"/>
      <c r="AS115" s="23">
        <f t="shared" si="9"/>
      </c>
      <c r="AT115" s="24"/>
    </row>
    <row r="116" spans="1:46" ht="15.75">
      <c r="A116" s="24">
        <f t="shared" si="5"/>
      </c>
      <c r="B116" s="21"/>
      <c r="C116" s="22"/>
      <c r="D116" s="22"/>
      <c r="E116" s="22"/>
      <c r="F116" s="39"/>
      <c r="G116" s="2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28"/>
      <c r="AN116" s="26"/>
      <c r="AO116" s="29"/>
      <c r="AP116" s="30"/>
      <c r="AQ116" s="33">
        <f t="shared" si="8"/>
      </c>
      <c r="AR116" s="32"/>
      <c r="AS116" s="23">
        <f t="shared" si="9"/>
      </c>
      <c r="AT116" s="24"/>
    </row>
    <row r="117" spans="1:46" ht="15.75">
      <c r="A117" s="24">
        <f t="shared" si="5"/>
      </c>
      <c r="B117" s="21"/>
      <c r="C117" s="22"/>
      <c r="D117" s="22"/>
      <c r="E117" s="22"/>
      <c r="F117" s="39"/>
      <c r="G117" s="2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28"/>
      <c r="AN117" s="26"/>
      <c r="AO117" s="29"/>
      <c r="AP117" s="30"/>
      <c r="AQ117" s="33">
        <f t="shared" si="8"/>
      </c>
      <c r="AR117" s="32"/>
      <c r="AS117" s="23">
        <f t="shared" si="9"/>
      </c>
      <c r="AT117" s="24"/>
    </row>
    <row r="118" spans="1:46" ht="15.75">
      <c r="A118" s="24">
        <f t="shared" si="5"/>
      </c>
      <c r="B118" s="21"/>
      <c r="C118" s="22"/>
      <c r="D118" s="22"/>
      <c r="E118" s="22"/>
      <c r="F118" s="39"/>
      <c r="G118" s="2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28"/>
      <c r="AN118" s="26"/>
      <c r="AO118" s="29"/>
      <c r="AP118" s="30"/>
      <c r="AQ118" s="33">
        <f t="shared" si="8"/>
      </c>
      <c r="AR118" s="32"/>
      <c r="AS118" s="23">
        <f t="shared" si="9"/>
      </c>
      <c r="AT118" s="24"/>
    </row>
    <row r="119" spans="1:46" ht="15.75">
      <c r="A119" s="24">
        <f t="shared" si="5"/>
      </c>
      <c r="B119" s="21"/>
      <c r="C119" s="22"/>
      <c r="D119" s="22"/>
      <c r="E119" s="22"/>
      <c r="F119" s="39"/>
      <c r="G119" s="2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28"/>
      <c r="AN119" s="26"/>
      <c r="AO119" s="29"/>
      <c r="AP119" s="30"/>
      <c r="AQ119" s="33">
        <f t="shared" si="8"/>
      </c>
      <c r="AR119" s="32"/>
      <c r="AS119" s="23">
        <f t="shared" si="9"/>
      </c>
      <c r="AT119" s="24"/>
    </row>
    <row r="120" spans="1:46" ht="15.75">
      <c r="A120" s="24">
        <f t="shared" si="5"/>
      </c>
      <c r="B120" s="21"/>
      <c r="C120" s="22"/>
      <c r="D120" s="22"/>
      <c r="E120" s="22"/>
      <c r="F120" s="39"/>
      <c r="G120" s="2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28"/>
      <c r="AN120" s="26"/>
      <c r="AO120" s="29"/>
      <c r="AP120" s="30"/>
      <c r="AQ120" s="33">
        <f t="shared" si="8"/>
      </c>
      <c r="AR120" s="32"/>
      <c r="AS120" s="23">
        <f t="shared" si="9"/>
      </c>
      <c r="AT120" s="24"/>
    </row>
    <row r="121" spans="1:46" ht="15.75">
      <c r="A121" s="24">
        <f t="shared" si="5"/>
      </c>
      <c r="B121" s="21"/>
      <c r="C121" s="22"/>
      <c r="D121" s="22"/>
      <c r="E121" s="22"/>
      <c r="F121" s="39"/>
      <c r="G121" s="2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28"/>
      <c r="AN121" s="26"/>
      <c r="AO121" s="29"/>
      <c r="AP121" s="30"/>
      <c r="AQ121" s="33">
        <f t="shared" si="8"/>
      </c>
      <c r="AR121" s="32"/>
      <c r="AS121" s="23">
        <f t="shared" si="9"/>
      </c>
      <c r="AT121" s="24"/>
    </row>
    <row r="122" spans="1:46" ht="15.75">
      <c r="A122" s="24">
        <f t="shared" si="5"/>
      </c>
      <c r="B122" s="21"/>
      <c r="C122" s="22"/>
      <c r="D122" s="22"/>
      <c r="E122" s="22"/>
      <c r="F122" s="39"/>
      <c r="G122" s="2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28"/>
      <c r="AN122" s="26"/>
      <c r="AO122" s="29"/>
      <c r="AP122" s="30"/>
      <c r="AQ122" s="33">
        <f t="shared" si="8"/>
      </c>
      <c r="AR122" s="32"/>
      <c r="AS122" s="23">
        <f t="shared" si="9"/>
      </c>
      <c r="AT122" s="24"/>
    </row>
    <row r="123" spans="1:46" ht="15.75">
      <c r="A123" s="24">
        <f t="shared" si="5"/>
      </c>
      <c r="B123" s="21"/>
      <c r="C123" s="22"/>
      <c r="D123" s="22"/>
      <c r="E123" s="22"/>
      <c r="F123" s="39"/>
      <c r="G123" s="2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8"/>
      <c r="AN123" s="26"/>
      <c r="AO123" s="29"/>
      <c r="AP123" s="30"/>
      <c r="AQ123" s="33">
        <f t="shared" si="8"/>
      </c>
      <c r="AR123" s="32"/>
      <c r="AS123" s="23">
        <f t="shared" si="9"/>
      </c>
      <c r="AT123" s="24"/>
    </row>
    <row r="124" spans="1:46" ht="15.75">
      <c r="A124" s="24">
        <f t="shared" si="5"/>
      </c>
      <c r="B124" s="21"/>
      <c r="C124" s="22"/>
      <c r="D124" s="22"/>
      <c r="E124" s="22"/>
      <c r="F124" s="39"/>
      <c r="G124" s="2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28"/>
      <c r="AN124" s="26"/>
      <c r="AO124" s="29"/>
      <c r="AP124" s="30"/>
      <c r="AQ124" s="33">
        <f t="shared" si="8"/>
      </c>
      <c r="AR124" s="32"/>
      <c r="AS124" s="23">
        <f t="shared" si="9"/>
      </c>
      <c r="AT124" s="24"/>
    </row>
    <row r="125" spans="1:46" ht="15.75">
      <c r="A125" s="24">
        <f t="shared" si="5"/>
      </c>
      <c r="B125" s="21"/>
      <c r="C125" s="22"/>
      <c r="D125" s="22"/>
      <c r="E125" s="22"/>
      <c r="F125" s="39"/>
      <c r="G125" s="2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28"/>
      <c r="AN125" s="26"/>
      <c r="AO125" s="29"/>
      <c r="AP125" s="30"/>
      <c r="AQ125" s="33">
        <f t="shared" si="8"/>
      </c>
      <c r="AR125" s="32"/>
      <c r="AS125" s="23">
        <f t="shared" si="9"/>
      </c>
      <c r="AT125" s="24"/>
    </row>
    <row r="126" spans="1:46" ht="15.75">
      <c r="A126" s="24">
        <f t="shared" si="5"/>
      </c>
      <c r="B126" s="21"/>
      <c r="C126" s="22"/>
      <c r="D126" s="22"/>
      <c r="E126" s="22"/>
      <c r="F126" s="39"/>
      <c r="G126" s="2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28"/>
      <c r="AN126" s="26"/>
      <c r="AO126" s="29"/>
      <c r="AP126" s="30"/>
      <c r="AQ126" s="33">
        <f t="shared" si="8"/>
      </c>
      <c r="AR126" s="32"/>
      <c r="AS126" s="23">
        <f t="shared" si="9"/>
      </c>
      <c r="AT126" s="24"/>
    </row>
    <row r="127" spans="1:46" ht="15.75">
      <c r="A127" s="24">
        <f t="shared" si="5"/>
      </c>
      <c r="B127" s="21"/>
      <c r="C127" s="22"/>
      <c r="D127" s="22"/>
      <c r="E127" s="22"/>
      <c r="F127" s="39"/>
      <c r="G127" s="2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28"/>
      <c r="AN127" s="26"/>
      <c r="AO127" s="29"/>
      <c r="AP127" s="30"/>
      <c r="AQ127" s="33">
        <f t="shared" si="8"/>
      </c>
      <c r="AR127" s="32"/>
      <c r="AS127" s="23">
        <f t="shared" si="9"/>
      </c>
      <c r="AT127" s="24"/>
    </row>
    <row r="128" spans="1:46" ht="15.75">
      <c r="A128" s="24">
        <f t="shared" si="5"/>
      </c>
      <c r="B128" s="21"/>
      <c r="C128" s="22"/>
      <c r="D128" s="22"/>
      <c r="E128" s="22"/>
      <c r="F128" s="39"/>
      <c r="G128" s="2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28"/>
      <c r="AN128" s="26"/>
      <c r="AO128" s="29"/>
      <c r="AP128" s="30"/>
      <c r="AQ128" s="33">
        <f t="shared" si="8"/>
      </c>
      <c r="AR128" s="32"/>
      <c r="AS128" s="23">
        <f t="shared" si="9"/>
      </c>
      <c r="AT128" s="24"/>
    </row>
    <row r="129" spans="1:46" ht="15.75">
      <c r="A129" s="24">
        <f t="shared" si="5"/>
      </c>
      <c r="B129" s="21"/>
      <c r="C129" s="22"/>
      <c r="D129" s="22"/>
      <c r="E129" s="22"/>
      <c r="F129" s="39"/>
      <c r="G129" s="2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28"/>
      <c r="AN129" s="26"/>
      <c r="AO129" s="29"/>
      <c r="AP129" s="30"/>
      <c r="AQ129" s="33">
        <f t="shared" si="8"/>
      </c>
      <c r="AR129" s="32"/>
      <c r="AS129" s="23">
        <f t="shared" si="9"/>
      </c>
      <c r="AT129" s="24"/>
    </row>
    <row r="130" spans="1:46" ht="15.75">
      <c r="A130" s="24">
        <f t="shared" si="5"/>
      </c>
      <c r="B130" s="21"/>
      <c r="C130" s="22"/>
      <c r="D130" s="22"/>
      <c r="E130" s="22"/>
      <c r="F130" s="39"/>
      <c r="G130" s="2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28"/>
      <c r="AN130" s="26"/>
      <c r="AO130" s="29"/>
      <c r="AP130" s="30"/>
      <c r="AQ130" s="33">
        <f t="shared" si="8"/>
      </c>
      <c r="AR130" s="32"/>
      <c r="AS130" s="23">
        <f t="shared" si="9"/>
      </c>
      <c r="AT130" s="24"/>
    </row>
    <row r="131" spans="1:46" ht="15.75">
      <c r="A131" s="24">
        <f t="shared" si="5"/>
      </c>
      <c r="B131" s="21"/>
      <c r="C131" s="22"/>
      <c r="D131" s="22"/>
      <c r="E131" s="22"/>
      <c r="F131" s="39"/>
      <c r="G131" s="2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28"/>
      <c r="AN131" s="26"/>
      <c r="AO131" s="29"/>
      <c r="AP131" s="30"/>
      <c r="AQ131" s="33">
        <f t="shared" si="8"/>
      </c>
      <c r="AR131" s="32"/>
      <c r="AS131" s="23">
        <f t="shared" si="9"/>
      </c>
      <c r="AT131" s="24"/>
    </row>
    <row r="132" spans="1:46" ht="15.75">
      <c r="A132" s="24">
        <f t="shared" si="5"/>
      </c>
      <c r="B132" s="21"/>
      <c r="C132" s="22"/>
      <c r="D132" s="22"/>
      <c r="E132" s="22"/>
      <c r="F132" s="39"/>
      <c r="G132" s="2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28"/>
      <c r="AN132" s="26"/>
      <c r="AO132" s="29"/>
      <c r="AP132" s="30"/>
      <c r="AQ132" s="33">
        <f t="shared" si="8"/>
      </c>
      <c r="AR132" s="32"/>
      <c r="AS132" s="23">
        <f t="shared" si="9"/>
      </c>
      <c r="AT132" s="24"/>
    </row>
    <row r="133" spans="1:46" ht="15.75">
      <c r="A133" s="24">
        <f t="shared" si="5"/>
      </c>
      <c r="B133" s="21"/>
      <c r="C133" s="22"/>
      <c r="D133" s="22"/>
      <c r="E133" s="22"/>
      <c r="F133" s="39"/>
      <c r="G133" s="2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28"/>
      <c r="AN133" s="26"/>
      <c r="AO133" s="29"/>
      <c r="AP133" s="30"/>
      <c r="AQ133" s="33">
        <f t="shared" si="8"/>
      </c>
      <c r="AR133" s="32"/>
      <c r="AS133" s="23">
        <f t="shared" si="9"/>
      </c>
      <c r="AT133" s="24"/>
    </row>
    <row r="134" spans="1:46" ht="15.75">
      <c r="A134" s="24">
        <f t="shared" si="5"/>
      </c>
      <c r="B134" s="21"/>
      <c r="C134" s="22"/>
      <c r="D134" s="22"/>
      <c r="E134" s="22"/>
      <c r="F134" s="39"/>
      <c r="G134" s="2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28"/>
      <c r="AN134" s="26"/>
      <c r="AO134" s="29"/>
      <c r="AP134" s="30"/>
      <c r="AQ134" s="33">
        <f t="shared" si="8"/>
      </c>
      <c r="AR134" s="32"/>
      <c r="AS134" s="23">
        <f t="shared" si="9"/>
      </c>
      <c r="AT134" s="24"/>
    </row>
    <row r="135" spans="1:46" ht="15.75">
      <c r="A135" s="24">
        <f t="shared" si="5"/>
      </c>
      <c r="B135" s="21"/>
      <c r="C135" s="22"/>
      <c r="D135" s="22"/>
      <c r="E135" s="22"/>
      <c r="F135" s="39"/>
      <c r="G135" s="2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28"/>
      <c r="AN135" s="26"/>
      <c r="AO135" s="29"/>
      <c r="AP135" s="30"/>
      <c r="AQ135" s="33">
        <f t="shared" si="8"/>
      </c>
      <c r="AR135" s="32"/>
      <c r="AS135" s="23">
        <f t="shared" si="9"/>
      </c>
      <c r="AT135" s="24"/>
    </row>
    <row r="136" spans="1:46" ht="15.75">
      <c r="A136" s="24">
        <f t="shared" si="5"/>
      </c>
      <c r="B136" s="21"/>
      <c r="C136" s="22"/>
      <c r="D136" s="22"/>
      <c r="E136" s="22"/>
      <c r="F136" s="39"/>
      <c r="G136" s="2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28"/>
      <c r="AN136" s="26"/>
      <c r="AO136" s="29"/>
      <c r="AP136" s="30"/>
      <c r="AQ136" s="33">
        <f t="shared" si="8"/>
      </c>
      <c r="AR136" s="32"/>
      <c r="AS136" s="23">
        <f t="shared" si="9"/>
      </c>
      <c r="AT136" s="24"/>
    </row>
    <row r="137" spans="1:46" ht="15.75">
      <c r="A137" s="24">
        <f t="shared" si="5"/>
      </c>
      <c r="B137" s="21"/>
      <c r="C137" s="22"/>
      <c r="D137" s="22"/>
      <c r="E137" s="22"/>
      <c r="F137" s="39"/>
      <c r="G137" s="2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28"/>
      <c r="AN137" s="26"/>
      <c r="AO137" s="29"/>
      <c r="AP137" s="30"/>
      <c r="AQ137" s="33">
        <f t="shared" si="8"/>
      </c>
      <c r="AR137" s="32"/>
      <c r="AS137" s="23">
        <f t="shared" si="9"/>
      </c>
      <c r="AT137" s="24"/>
    </row>
    <row r="138" spans="1:46" ht="15.75">
      <c r="A138" s="24">
        <f t="shared" si="5"/>
      </c>
      <c r="B138" s="21"/>
      <c r="C138" s="22"/>
      <c r="D138" s="22"/>
      <c r="E138" s="22"/>
      <c r="F138" s="39"/>
      <c r="G138" s="2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28"/>
      <c r="AN138" s="26"/>
      <c r="AO138" s="29"/>
      <c r="AP138" s="30"/>
      <c r="AQ138" s="33">
        <f t="shared" si="8"/>
      </c>
      <c r="AR138" s="32"/>
      <c r="AS138" s="23">
        <f t="shared" si="9"/>
      </c>
      <c r="AT138" s="24"/>
    </row>
    <row r="139" spans="1:46" ht="15.75">
      <c r="A139" s="24">
        <f t="shared" si="5"/>
      </c>
      <c r="B139" s="21"/>
      <c r="C139" s="22"/>
      <c r="D139" s="22"/>
      <c r="E139" s="22"/>
      <c r="F139" s="39"/>
      <c r="G139" s="2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28"/>
      <c r="AN139" s="26"/>
      <c r="AO139" s="29"/>
      <c r="AP139" s="30"/>
      <c r="AQ139" s="33">
        <f t="shared" si="8"/>
      </c>
      <c r="AR139" s="32"/>
      <c r="AS139" s="23">
        <f t="shared" si="9"/>
      </c>
      <c r="AT139" s="24"/>
    </row>
    <row r="140" spans="1:46" ht="15.75">
      <c r="A140" s="24">
        <f t="shared" si="5"/>
      </c>
      <c r="B140" s="21"/>
      <c r="C140" s="22"/>
      <c r="D140" s="22"/>
      <c r="E140" s="22"/>
      <c r="F140" s="39"/>
      <c r="G140" s="2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28"/>
      <c r="AN140" s="26"/>
      <c r="AO140" s="29"/>
      <c r="AP140" s="30"/>
      <c r="AQ140" s="33">
        <f t="shared" si="8"/>
      </c>
      <c r="AR140" s="32"/>
      <c r="AS140" s="23">
        <f t="shared" si="9"/>
      </c>
      <c r="AT140" s="24"/>
    </row>
    <row r="141" spans="1:46" ht="15.75">
      <c r="A141" s="24">
        <f t="shared" si="5"/>
      </c>
      <c r="B141" s="21"/>
      <c r="C141" s="22"/>
      <c r="D141" s="22"/>
      <c r="E141" s="22"/>
      <c r="F141" s="39"/>
      <c r="G141" s="2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28"/>
      <c r="AN141" s="26"/>
      <c r="AO141" s="29"/>
      <c r="AP141" s="30"/>
      <c r="AQ141" s="33">
        <f t="shared" si="8"/>
      </c>
      <c r="AR141" s="32"/>
      <c r="AS141" s="23">
        <f t="shared" si="9"/>
      </c>
      <c r="AT141" s="24"/>
    </row>
    <row r="142" spans="1:46" ht="15.75">
      <c r="A142" s="24">
        <f t="shared" si="5"/>
      </c>
      <c r="B142" s="21"/>
      <c r="C142" s="22"/>
      <c r="D142" s="22"/>
      <c r="E142" s="22"/>
      <c r="F142" s="39"/>
      <c r="G142" s="2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28"/>
      <c r="AN142" s="26"/>
      <c r="AO142" s="29"/>
      <c r="AP142" s="30"/>
      <c r="AQ142" s="33">
        <f t="shared" si="8"/>
      </c>
      <c r="AR142" s="32"/>
      <c r="AS142" s="23">
        <f t="shared" si="9"/>
      </c>
      <c r="AT142" s="24"/>
    </row>
    <row r="143" spans="1:46" ht="15.75">
      <c r="A143" s="24">
        <f t="shared" si="5"/>
      </c>
      <c r="B143" s="21"/>
      <c r="C143" s="22"/>
      <c r="D143" s="22"/>
      <c r="E143" s="22"/>
      <c r="F143" s="39"/>
      <c r="G143" s="2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28"/>
      <c r="AN143" s="26"/>
      <c r="AO143" s="29"/>
      <c r="AP143" s="30"/>
      <c r="AQ143" s="33">
        <f t="shared" si="8"/>
      </c>
      <c r="AR143" s="32"/>
      <c r="AS143" s="23">
        <f t="shared" si="9"/>
      </c>
      <c r="AT143" s="24"/>
    </row>
    <row r="144" spans="1:46" ht="15.75">
      <c r="A144" s="24">
        <f t="shared" si="5"/>
      </c>
      <c r="B144" s="21"/>
      <c r="C144" s="22"/>
      <c r="D144" s="22"/>
      <c r="E144" s="22"/>
      <c r="F144" s="39"/>
      <c r="G144" s="2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28"/>
      <c r="AN144" s="26"/>
      <c r="AO144" s="29"/>
      <c r="AP144" s="30"/>
      <c r="AQ144" s="33">
        <f t="shared" si="8"/>
      </c>
      <c r="AR144" s="32"/>
      <c r="AS144" s="23">
        <f t="shared" si="9"/>
      </c>
      <c r="AT144" s="24"/>
    </row>
    <row r="145" spans="1:46" ht="15.75">
      <c r="A145" s="24">
        <f t="shared" si="5"/>
      </c>
      <c r="B145" s="21"/>
      <c r="C145" s="22"/>
      <c r="D145" s="22"/>
      <c r="E145" s="22"/>
      <c r="F145" s="39"/>
      <c r="G145" s="2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28"/>
      <c r="AN145" s="26"/>
      <c r="AO145" s="29"/>
      <c r="AP145" s="30"/>
      <c r="AQ145" s="33">
        <f t="shared" si="8"/>
      </c>
      <c r="AR145" s="32"/>
      <c r="AS145" s="23">
        <f t="shared" si="9"/>
      </c>
      <c r="AT145" s="24"/>
    </row>
    <row r="146" spans="1:46" ht="15.75">
      <c r="A146" s="24">
        <f t="shared" si="5"/>
      </c>
      <c r="B146" s="21"/>
      <c r="C146" s="22"/>
      <c r="D146" s="22"/>
      <c r="E146" s="22"/>
      <c r="F146" s="39"/>
      <c r="G146" s="2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28"/>
      <c r="AN146" s="26"/>
      <c r="AO146" s="29"/>
      <c r="AP146" s="30"/>
      <c r="AQ146" s="33">
        <f t="shared" si="8"/>
      </c>
      <c r="AR146" s="32"/>
      <c r="AS146" s="23">
        <f t="shared" si="9"/>
      </c>
      <c r="AT146" s="24"/>
    </row>
    <row r="147" spans="1:46" ht="15.75">
      <c r="A147" s="24">
        <f t="shared" si="5"/>
      </c>
      <c r="B147" s="21"/>
      <c r="C147" s="22"/>
      <c r="D147" s="22"/>
      <c r="E147" s="22"/>
      <c r="F147" s="39"/>
      <c r="G147" s="2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28"/>
      <c r="AN147" s="26"/>
      <c r="AO147" s="29"/>
      <c r="AP147" s="30"/>
      <c r="AQ147" s="33">
        <f t="shared" si="8"/>
      </c>
      <c r="AR147" s="32"/>
      <c r="AS147" s="23">
        <f t="shared" si="9"/>
      </c>
      <c r="AT147" s="24"/>
    </row>
    <row r="148" spans="1:46" ht="15.75">
      <c r="A148" s="24">
        <f t="shared" si="5"/>
      </c>
      <c r="B148" s="21"/>
      <c r="C148" s="22"/>
      <c r="D148" s="22"/>
      <c r="E148" s="22"/>
      <c r="F148" s="39"/>
      <c r="G148" s="2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28"/>
      <c r="AN148" s="26"/>
      <c r="AO148" s="29"/>
      <c r="AP148" s="30"/>
      <c r="AQ148" s="33">
        <f t="shared" si="8"/>
      </c>
      <c r="AR148" s="32"/>
      <c r="AS148" s="23">
        <f t="shared" si="9"/>
      </c>
      <c r="AT148" s="24"/>
    </row>
    <row r="149" spans="1:46" ht="15.75">
      <c r="A149" s="24">
        <f t="shared" si="5"/>
      </c>
      <c r="B149" s="21"/>
      <c r="C149" s="22"/>
      <c r="D149" s="22"/>
      <c r="E149" s="22"/>
      <c r="F149" s="39"/>
      <c r="G149" s="2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28"/>
      <c r="AN149" s="26"/>
      <c r="AO149" s="29"/>
      <c r="AP149" s="30"/>
      <c r="AQ149" s="33">
        <f t="shared" si="8"/>
      </c>
      <c r="AR149" s="32"/>
      <c r="AS149" s="23">
        <f t="shared" si="9"/>
      </c>
      <c r="AT149" s="24"/>
    </row>
    <row r="150" spans="1:46" ht="15.75">
      <c r="A150" s="24">
        <f t="shared" si="5"/>
      </c>
      <c r="B150" s="21"/>
      <c r="C150" s="22"/>
      <c r="D150" s="22"/>
      <c r="E150" s="22"/>
      <c r="F150" s="39"/>
      <c r="G150" s="2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28"/>
      <c r="AN150" s="26"/>
      <c r="AO150" s="29"/>
      <c r="AP150" s="30"/>
      <c r="AQ150" s="33">
        <f t="shared" si="8"/>
      </c>
      <c r="AR150" s="32"/>
      <c r="AS150" s="23">
        <f t="shared" si="9"/>
      </c>
      <c r="AT150" s="24"/>
    </row>
    <row r="151" spans="1:46" ht="15.75">
      <c r="A151" s="24">
        <f aca="true" t="shared" si="10" ref="A151:A214">IF(C151="","",A150+1)</f>
      </c>
      <c r="B151" s="21"/>
      <c r="C151" s="22"/>
      <c r="D151" s="22"/>
      <c r="E151" s="22"/>
      <c r="F151" s="39"/>
      <c r="G151" s="2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28"/>
      <c r="AN151" s="26"/>
      <c r="AO151" s="29"/>
      <c r="AP151" s="30"/>
      <c r="AQ151" s="33">
        <f aca="true" t="shared" si="11" ref="AQ151:AQ214">IF(C151="","",SUM(H151:AK151))</f>
      </c>
      <c r="AR151" s="32"/>
      <c r="AS151" s="23">
        <f aca="true" t="shared" si="12" ref="AS151:AS214">IF(AQ151="","",AQ151/T$20)</f>
      </c>
      <c r="AT151" s="24"/>
    </row>
    <row r="152" spans="1:46" ht="15.75">
      <c r="A152" s="24">
        <f t="shared" si="10"/>
      </c>
      <c r="B152" s="21"/>
      <c r="C152" s="22"/>
      <c r="D152" s="22"/>
      <c r="E152" s="22"/>
      <c r="F152" s="39"/>
      <c r="G152" s="2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28"/>
      <c r="AN152" s="26"/>
      <c r="AO152" s="29"/>
      <c r="AP152" s="30"/>
      <c r="AQ152" s="33">
        <f t="shared" si="11"/>
      </c>
      <c r="AR152" s="32"/>
      <c r="AS152" s="23">
        <f t="shared" si="12"/>
      </c>
      <c r="AT152" s="24"/>
    </row>
    <row r="153" spans="1:46" ht="15.75">
      <c r="A153" s="24">
        <f t="shared" si="10"/>
      </c>
      <c r="B153" s="21"/>
      <c r="C153" s="22"/>
      <c r="D153" s="22"/>
      <c r="E153" s="22"/>
      <c r="F153" s="39"/>
      <c r="G153" s="2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28"/>
      <c r="AN153" s="26"/>
      <c r="AO153" s="29"/>
      <c r="AP153" s="30"/>
      <c r="AQ153" s="33">
        <f t="shared" si="11"/>
      </c>
      <c r="AR153" s="32"/>
      <c r="AS153" s="23">
        <f t="shared" si="12"/>
      </c>
      <c r="AT153" s="24"/>
    </row>
    <row r="154" spans="1:46" ht="15.75">
      <c r="A154" s="24">
        <f t="shared" si="10"/>
      </c>
      <c r="B154" s="21"/>
      <c r="C154" s="22"/>
      <c r="D154" s="22"/>
      <c r="E154" s="22"/>
      <c r="F154" s="39"/>
      <c r="G154" s="2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28"/>
      <c r="AN154" s="26"/>
      <c r="AO154" s="29"/>
      <c r="AP154" s="30"/>
      <c r="AQ154" s="33">
        <f t="shared" si="11"/>
      </c>
      <c r="AR154" s="32"/>
      <c r="AS154" s="23">
        <f t="shared" si="12"/>
      </c>
      <c r="AT154" s="24"/>
    </row>
    <row r="155" spans="1:46" ht="15.75">
      <c r="A155" s="24">
        <f t="shared" si="10"/>
      </c>
      <c r="B155" s="21"/>
      <c r="C155" s="22"/>
      <c r="D155" s="22"/>
      <c r="E155" s="22"/>
      <c r="F155" s="39"/>
      <c r="G155" s="2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28"/>
      <c r="AN155" s="26"/>
      <c r="AO155" s="29"/>
      <c r="AP155" s="30"/>
      <c r="AQ155" s="33">
        <f t="shared" si="11"/>
      </c>
      <c r="AR155" s="32"/>
      <c r="AS155" s="23">
        <f t="shared" si="12"/>
      </c>
      <c r="AT155" s="24"/>
    </row>
    <row r="156" spans="1:46" ht="15.75">
      <c r="A156" s="24">
        <f t="shared" si="10"/>
      </c>
      <c r="B156" s="21"/>
      <c r="C156" s="22"/>
      <c r="D156" s="22"/>
      <c r="E156" s="22"/>
      <c r="F156" s="39"/>
      <c r="G156" s="2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28"/>
      <c r="AN156" s="26"/>
      <c r="AO156" s="29"/>
      <c r="AP156" s="30"/>
      <c r="AQ156" s="33">
        <f t="shared" si="11"/>
      </c>
      <c r="AR156" s="32"/>
      <c r="AS156" s="23">
        <f t="shared" si="12"/>
      </c>
      <c r="AT156" s="24"/>
    </row>
    <row r="157" spans="1:46" ht="15.75">
      <c r="A157" s="24">
        <f t="shared" si="10"/>
      </c>
      <c r="B157" s="21"/>
      <c r="C157" s="22"/>
      <c r="D157" s="22"/>
      <c r="E157" s="22"/>
      <c r="F157" s="39"/>
      <c r="G157" s="2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28"/>
      <c r="AN157" s="26"/>
      <c r="AO157" s="29"/>
      <c r="AP157" s="30"/>
      <c r="AQ157" s="33">
        <f t="shared" si="11"/>
      </c>
      <c r="AR157" s="32"/>
      <c r="AS157" s="23">
        <f t="shared" si="12"/>
      </c>
      <c r="AT157" s="24"/>
    </row>
    <row r="158" spans="1:46" ht="15.75">
      <c r="A158" s="24">
        <f t="shared" si="10"/>
      </c>
      <c r="B158" s="21"/>
      <c r="C158" s="22"/>
      <c r="D158" s="22"/>
      <c r="E158" s="22"/>
      <c r="F158" s="39"/>
      <c r="G158" s="2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28"/>
      <c r="AN158" s="26"/>
      <c r="AO158" s="29"/>
      <c r="AP158" s="30"/>
      <c r="AQ158" s="33">
        <f t="shared" si="11"/>
      </c>
      <c r="AR158" s="32"/>
      <c r="AS158" s="23">
        <f t="shared" si="12"/>
      </c>
      <c r="AT158" s="24"/>
    </row>
    <row r="159" spans="1:46" ht="15.75">
      <c r="A159" s="24">
        <f t="shared" si="10"/>
      </c>
      <c r="B159" s="21"/>
      <c r="C159" s="22"/>
      <c r="D159" s="22"/>
      <c r="E159" s="22"/>
      <c r="F159" s="39"/>
      <c r="G159" s="2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28"/>
      <c r="AN159" s="26"/>
      <c r="AO159" s="29"/>
      <c r="AP159" s="30"/>
      <c r="AQ159" s="33">
        <f t="shared" si="11"/>
      </c>
      <c r="AR159" s="32"/>
      <c r="AS159" s="23">
        <f t="shared" si="12"/>
      </c>
      <c r="AT159" s="24"/>
    </row>
    <row r="160" spans="1:46" ht="15.75">
      <c r="A160" s="24">
        <f t="shared" si="10"/>
      </c>
      <c r="B160" s="21"/>
      <c r="C160" s="22"/>
      <c r="D160" s="22"/>
      <c r="E160" s="22"/>
      <c r="F160" s="39"/>
      <c r="G160" s="2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28"/>
      <c r="AN160" s="26"/>
      <c r="AO160" s="29"/>
      <c r="AP160" s="30"/>
      <c r="AQ160" s="33">
        <f t="shared" si="11"/>
      </c>
      <c r="AR160" s="32"/>
      <c r="AS160" s="23">
        <f t="shared" si="12"/>
      </c>
      <c r="AT160" s="24"/>
    </row>
    <row r="161" spans="1:46" ht="15.75">
      <c r="A161" s="24">
        <f t="shared" si="10"/>
      </c>
      <c r="B161" s="21"/>
      <c r="C161" s="22"/>
      <c r="D161" s="22"/>
      <c r="E161" s="22"/>
      <c r="F161" s="39"/>
      <c r="G161" s="2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28"/>
      <c r="AN161" s="26"/>
      <c r="AO161" s="29"/>
      <c r="AP161" s="30"/>
      <c r="AQ161" s="33">
        <f t="shared" si="11"/>
      </c>
      <c r="AR161" s="32"/>
      <c r="AS161" s="23">
        <f t="shared" si="12"/>
      </c>
      <c r="AT161" s="24"/>
    </row>
    <row r="162" spans="1:46" ht="15.75">
      <c r="A162" s="24">
        <f t="shared" si="10"/>
      </c>
      <c r="B162" s="21"/>
      <c r="C162" s="22"/>
      <c r="D162" s="22"/>
      <c r="E162" s="22"/>
      <c r="F162" s="39"/>
      <c r="G162" s="2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28"/>
      <c r="AN162" s="26"/>
      <c r="AO162" s="29"/>
      <c r="AP162" s="30"/>
      <c r="AQ162" s="33">
        <f t="shared" si="11"/>
      </c>
      <c r="AR162" s="32"/>
      <c r="AS162" s="23">
        <f t="shared" si="12"/>
      </c>
      <c r="AT162" s="24"/>
    </row>
    <row r="163" spans="1:46" ht="15.75">
      <c r="A163" s="24">
        <f t="shared" si="10"/>
      </c>
      <c r="B163" s="21"/>
      <c r="C163" s="22"/>
      <c r="D163" s="22"/>
      <c r="E163" s="22"/>
      <c r="F163" s="39"/>
      <c r="G163" s="2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28"/>
      <c r="AN163" s="26"/>
      <c r="AO163" s="29"/>
      <c r="AP163" s="30"/>
      <c r="AQ163" s="33">
        <f t="shared" si="11"/>
      </c>
      <c r="AR163" s="32"/>
      <c r="AS163" s="23">
        <f t="shared" si="12"/>
      </c>
      <c r="AT163" s="24"/>
    </row>
    <row r="164" spans="1:46" ht="15.75">
      <c r="A164" s="24">
        <f t="shared" si="10"/>
      </c>
      <c r="B164" s="21"/>
      <c r="C164" s="22"/>
      <c r="D164" s="22"/>
      <c r="E164" s="22"/>
      <c r="F164" s="39"/>
      <c r="G164" s="2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28"/>
      <c r="AN164" s="26"/>
      <c r="AO164" s="29"/>
      <c r="AP164" s="30"/>
      <c r="AQ164" s="33">
        <f t="shared" si="11"/>
      </c>
      <c r="AR164" s="32"/>
      <c r="AS164" s="23">
        <f t="shared" si="12"/>
      </c>
      <c r="AT164" s="24"/>
    </row>
    <row r="165" spans="1:46" ht="15.75">
      <c r="A165" s="24">
        <f t="shared" si="10"/>
      </c>
      <c r="B165" s="21"/>
      <c r="C165" s="22"/>
      <c r="D165" s="22"/>
      <c r="E165" s="22"/>
      <c r="F165" s="39"/>
      <c r="G165" s="2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28"/>
      <c r="AN165" s="26"/>
      <c r="AO165" s="29"/>
      <c r="AP165" s="30"/>
      <c r="AQ165" s="33">
        <f t="shared" si="11"/>
      </c>
      <c r="AR165" s="32"/>
      <c r="AS165" s="23">
        <f t="shared" si="12"/>
      </c>
      <c r="AT165" s="24"/>
    </row>
    <row r="166" spans="1:46" ht="15.75">
      <c r="A166" s="24">
        <f t="shared" si="10"/>
      </c>
      <c r="B166" s="21"/>
      <c r="C166" s="22"/>
      <c r="D166" s="22"/>
      <c r="E166" s="22"/>
      <c r="F166" s="39"/>
      <c r="G166" s="2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28"/>
      <c r="AN166" s="26"/>
      <c r="AO166" s="29"/>
      <c r="AP166" s="30"/>
      <c r="AQ166" s="33">
        <f t="shared" si="11"/>
      </c>
      <c r="AR166" s="32"/>
      <c r="AS166" s="23">
        <f t="shared" si="12"/>
      </c>
      <c r="AT166" s="24"/>
    </row>
    <row r="167" spans="1:46" ht="15.75">
      <c r="A167" s="24">
        <f t="shared" si="10"/>
      </c>
      <c r="B167" s="21"/>
      <c r="C167" s="22"/>
      <c r="D167" s="22"/>
      <c r="E167" s="22"/>
      <c r="F167" s="39"/>
      <c r="G167" s="2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28"/>
      <c r="AN167" s="26"/>
      <c r="AO167" s="29"/>
      <c r="AP167" s="30"/>
      <c r="AQ167" s="33">
        <f t="shared" si="11"/>
      </c>
      <c r="AR167" s="32"/>
      <c r="AS167" s="23">
        <f t="shared" si="12"/>
      </c>
      <c r="AT167" s="24"/>
    </row>
    <row r="168" spans="1:46" ht="15.75">
      <c r="A168" s="24">
        <f t="shared" si="10"/>
      </c>
      <c r="B168" s="21"/>
      <c r="C168" s="22"/>
      <c r="D168" s="22"/>
      <c r="E168" s="22"/>
      <c r="F168" s="39"/>
      <c r="G168" s="2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28"/>
      <c r="AN168" s="26"/>
      <c r="AO168" s="29"/>
      <c r="AP168" s="30"/>
      <c r="AQ168" s="33">
        <f t="shared" si="11"/>
      </c>
      <c r="AR168" s="32"/>
      <c r="AS168" s="23">
        <f t="shared" si="12"/>
      </c>
      <c r="AT168" s="24"/>
    </row>
    <row r="169" spans="1:46" ht="15.75">
      <c r="A169" s="24">
        <f t="shared" si="10"/>
      </c>
      <c r="B169" s="21"/>
      <c r="C169" s="22"/>
      <c r="D169" s="22"/>
      <c r="E169" s="22"/>
      <c r="F169" s="39"/>
      <c r="G169" s="2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28"/>
      <c r="AN169" s="26"/>
      <c r="AO169" s="29"/>
      <c r="AP169" s="30"/>
      <c r="AQ169" s="33">
        <f t="shared" si="11"/>
      </c>
      <c r="AR169" s="32"/>
      <c r="AS169" s="23">
        <f t="shared" si="12"/>
      </c>
      <c r="AT169" s="24"/>
    </row>
    <row r="170" spans="1:46" ht="15.75">
      <c r="A170" s="24">
        <f t="shared" si="10"/>
      </c>
      <c r="B170" s="21"/>
      <c r="C170" s="22"/>
      <c r="D170" s="22"/>
      <c r="E170" s="22"/>
      <c r="F170" s="39"/>
      <c r="G170" s="2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28"/>
      <c r="AN170" s="26"/>
      <c r="AO170" s="29"/>
      <c r="AP170" s="30"/>
      <c r="AQ170" s="33">
        <f t="shared" si="11"/>
      </c>
      <c r="AR170" s="32"/>
      <c r="AS170" s="23">
        <f t="shared" si="12"/>
      </c>
      <c r="AT170" s="24"/>
    </row>
    <row r="171" spans="1:46" ht="15.75">
      <c r="A171" s="24">
        <f t="shared" si="10"/>
      </c>
      <c r="B171" s="21"/>
      <c r="C171" s="22"/>
      <c r="D171" s="22"/>
      <c r="E171" s="22"/>
      <c r="F171" s="39"/>
      <c r="G171" s="2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28"/>
      <c r="AN171" s="26"/>
      <c r="AO171" s="29"/>
      <c r="AP171" s="30"/>
      <c r="AQ171" s="33">
        <f t="shared" si="11"/>
      </c>
      <c r="AR171" s="32"/>
      <c r="AS171" s="23">
        <f t="shared" si="12"/>
      </c>
      <c r="AT171" s="24"/>
    </row>
    <row r="172" spans="1:46" ht="15.75">
      <c r="A172" s="24">
        <f t="shared" si="10"/>
      </c>
      <c r="B172" s="21"/>
      <c r="C172" s="22"/>
      <c r="D172" s="22"/>
      <c r="E172" s="22"/>
      <c r="F172" s="39"/>
      <c r="G172" s="2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28"/>
      <c r="AN172" s="26"/>
      <c r="AO172" s="29"/>
      <c r="AP172" s="30"/>
      <c r="AQ172" s="33">
        <f t="shared" si="11"/>
      </c>
      <c r="AR172" s="32"/>
      <c r="AS172" s="23">
        <f t="shared" si="12"/>
      </c>
      <c r="AT172" s="24"/>
    </row>
    <row r="173" spans="1:46" ht="15.75">
      <c r="A173" s="24">
        <f t="shared" si="10"/>
      </c>
      <c r="B173" s="21"/>
      <c r="C173" s="22"/>
      <c r="D173" s="22"/>
      <c r="E173" s="22"/>
      <c r="F173" s="39"/>
      <c r="G173" s="2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28"/>
      <c r="AN173" s="26"/>
      <c r="AO173" s="29"/>
      <c r="AP173" s="30"/>
      <c r="AQ173" s="33">
        <f t="shared" si="11"/>
      </c>
      <c r="AR173" s="32"/>
      <c r="AS173" s="23">
        <f t="shared" si="12"/>
      </c>
      <c r="AT173" s="24"/>
    </row>
    <row r="174" spans="1:46" ht="15.75">
      <c r="A174" s="24">
        <f t="shared" si="10"/>
      </c>
      <c r="B174" s="21"/>
      <c r="C174" s="22"/>
      <c r="D174" s="22"/>
      <c r="E174" s="22"/>
      <c r="F174" s="39"/>
      <c r="G174" s="2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28"/>
      <c r="AN174" s="26"/>
      <c r="AO174" s="29"/>
      <c r="AP174" s="30"/>
      <c r="AQ174" s="33">
        <f t="shared" si="11"/>
      </c>
      <c r="AR174" s="32"/>
      <c r="AS174" s="23">
        <f t="shared" si="12"/>
      </c>
      <c r="AT174" s="24"/>
    </row>
    <row r="175" spans="1:46" ht="15.75">
      <c r="A175" s="24">
        <f t="shared" si="10"/>
      </c>
      <c r="B175" s="21"/>
      <c r="C175" s="22"/>
      <c r="D175" s="22"/>
      <c r="E175" s="22"/>
      <c r="F175" s="39"/>
      <c r="G175" s="2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28"/>
      <c r="AN175" s="26"/>
      <c r="AO175" s="29"/>
      <c r="AP175" s="30"/>
      <c r="AQ175" s="33">
        <f t="shared" si="11"/>
      </c>
      <c r="AR175" s="32"/>
      <c r="AS175" s="23">
        <f t="shared" si="12"/>
      </c>
      <c r="AT175" s="24"/>
    </row>
    <row r="176" spans="1:46" ht="15.75">
      <c r="A176" s="24">
        <f t="shared" si="10"/>
      </c>
      <c r="B176" s="21"/>
      <c r="C176" s="22"/>
      <c r="D176" s="22"/>
      <c r="E176" s="22"/>
      <c r="F176" s="39"/>
      <c r="G176" s="2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28"/>
      <c r="AN176" s="26"/>
      <c r="AO176" s="29"/>
      <c r="AP176" s="30"/>
      <c r="AQ176" s="33">
        <f t="shared" si="11"/>
      </c>
      <c r="AR176" s="32"/>
      <c r="AS176" s="23">
        <f t="shared" si="12"/>
      </c>
      <c r="AT176" s="24"/>
    </row>
    <row r="177" spans="1:46" ht="15.75">
      <c r="A177" s="24">
        <f t="shared" si="10"/>
      </c>
      <c r="B177" s="21"/>
      <c r="C177" s="22"/>
      <c r="D177" s="22"/>
      <c r="E177" s="22"/>
      <c r="F177" s="39"/>
      <c r="G177" s="2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28"/>
      <c r="AN177" s="26"/>
      <c r="AO177" s="29"/>
      <c r="AP177" s="30"/>
      <c r="AQ177" s="33">
        <f t="shared" si="11"/>
      </c>
      <c r="AR177" s="32"/>
      <c r="AS177" s="23">
        <f t="shared" si="12"/>
      </c>
      <c r="AT177" s="24"/>
    </row>
    <row r="178" spans="1:46" ht="15.75">
      <c r="A178" s="24">
        <f t="shared" si="10"/>
      </c>
      <c r="B178" s="21"/>
      <c r="C178" s="22"/>
      <c r="D178" s="22"/>
      <c r="E178" s="22"/>
      <c r="F178" s="39"/>
      <c r="G178" s="2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28"/>
      <c r="AN178" s="26"/>
      <c r="AO178" s="29"/>
      <c r="AP178" s="30"/>
      <c r="AQ178" s="33">
        <f t="shared" si="11"/>
      </c>
      <c r="AR178" s="32"/>
      <c r="AS178" s="23">
        <f t="shared" si="12"/>
      </c>
      <c r="AT178" s="24"/>
    </row>
    <row r="179" spans="1:46" ht="15.75">
      <c r="A179" s="24">
        <f t="shared" si="10"/>
      </c>
      <c r="B179" s="21"/>
      <c r="C179" s="22"/>
      <c r="D179" s="22"/>
      <c r="E179" s="22"/>
      <c r="F179" s="39"/>
      <c r="G179" s="2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28"/>
      <c r="AN179" s="26"/>
      <c r="AO179" s="29"/>
      <c r="AP179" s="30"/>
      <c r="AQ179" s="33">
        <f t="shared" si="11"/>
      </c>
      <c r="AR179" s="32"/>
      <c r="AS179" s="23">
        <f t="shared" si="12"/>
      </c>
      <c r="AT179" s="24"/>
    </row>
    <row r="180" spans="1:46" ht="15.75">
      <c r="A180" s="24">
        <f t="shared" si="10"/>
      </c>
      <c r="B180" s="21"/>
      <c r="C180" s="22"/>
      <c r="D180" s="22"/>
      <c r="E180" s="22"/>
      <c r="F180" s="39"/>
      <c r="G180" s="2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28"/>
      <c r="AN180" s="26"/>
      <c r="AO180" s="29"/>
      <c r="AP180" s="30"/>
      <c r="AQ180" s="33">
        <f t="shared" si="11"/>
      </c>
      <c r="AR180" s="32"/>
      <c r="AS180" s="23">
        <f t="shared" si="12"/>
      </c>
      <c r="AT180" s="24"/>
    </row>
    <row r="181" spans="1:46" ht="15.75">
      <c r="A181" s="24">
        <f t="shared" si="10"/>
      </c>
      <c r="B181" s="21"/>
      <c r="C181" s="22"/>
      <c r="D181" s="22"/>
      <c r="E181" s="22"/>
      <c r="F181" s="39"/>
      <c r="G181" s="2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28"/>
      <c r="AN181" s="26"/>
      <c r="AO181" s="29"/>
      <c r="AP181" s="30"/>
      <c r="AQ181" s="33">
        <f t="shared" si="11"/>
      </c>
      <c r="AR181" s="32"/>
      <c r="AS181" s="23">
        <f t="shared" si="12"/>
      </c>
      <c r="AT181" s="24"/>
    </row>
    <row r="182" spans="1:46" ht="15.75">
      <c r="A182" s="24">
        <f t="shared" si="10"/>
      </c>
      <c r="B182" s="21"/>
      <c r="C182" s="22"/>
      <c r="D182" s="22"/>
      <c r="E182" s="22"/>
      <c r="F182" s="39"/>
      <c r="G182" s="2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28"/>
      <c r="AN182" s="26"/>
      <c r="AO182" s="29"/>
      <c r="AP182" s="30"/>
      <c r="AQ182" s="33">
        <f t="shared" si="11"/>
      </c>
      <c r="AR182" s="32"/>
      <c r="AS182" s="23">
        <f t="shared" si="12"/>
      </c>
      <c r="AT182" s="24"/>
    </row>
    <row r="183" spans="1:46" ht="15.75">
      <c r="A183" s="24">
        <f t="shared" si="10"/>
      </c>
      <c r="B183" s="21"/>
      <c r="C183" s="22"/>
      <c r="D183" s="22"/>
      <c r="E183" s="22"/>
      <c r="F183" s="39"/>
      <c r="G183" s="2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28"/>
      <c r="AN183" s="26"/>
      <c r="AO183" s="29"/>
      <c r="AP183" s="30"/>
      <c r="AQ183" s="33">
        <f t="shared" si="11"/>
      </c>
      <c r="AR183" s="32"/>
      <c r="AS183" s="23">
        <f t="shared" si="12"/>
      </c>
      <c r="AT183" s="24"/>
    </row>
    <row r="184" spans="1:46" ht="15.75">
      <c r="A184" s="24">
        <f t="shared" si="10"/>
      </c>
      <c r="B184" s="21"/>
      <c r="C184" s="22"/>
      <c r="D184" s="22"/>
      <c r="E184" s="22"/>
      <c r="F184" s="39"/>
      <c r="G184" s="2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28"/>
      <c r="AN184" s="26"/>
      <c r="AO184" s="29"/>
      <c r="AP184" s="30"/>
      <c r="AQ184" s="33">
        <f t="shared" si="11"/>
      </c>
      <c r="AR184" s="32"/>
      <c r="AS184" s="23">
        <f t="shared" si="12"/>
      </c>
      <c r="AT184" s="24"/>
    </row>
    <row r="185" spans="1:46" ht="15.75">
      <c r="A185" s="24">
        <f t="shared" si="10"/>
      </c>
      <c r="B185" s="21"/>
      <c r="C185" s="22"/>
      <c r="D185" s="22"/>
      <c r="E185" s="22"/>
      <c r="F185" s="39"/>
      <c r="G185" s="2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28"/>
      <c r="AN185" s="26"/>
      <c r="AO185" s="29"/>
      <c r="AP185" s="30"/>
      <c r="AQ185" s="33">
        <f t="shared" si="11"/>
      </c>
      <c r="AR185" s="32"/>
      <c r="AS185" s="23">
        <f t="shared" si="12"/>
      </c>
      <c r="AT185" s="24"/>
    </row>
    <row r="186" spans="1:46" ht="15.75">
      <c r="A186" s="24">
        <f t="shared" si="10"/>
      </c>
      <c r="B186" s="21"/>
      <c r="C186" s="22"/>
      <c r="D186" s="22"/>
      <c r="E186" s="22"/>
      <c r="F186" s="39"/>
      <c r="G186" s="2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28"/>
      <c r="AN186" s="26"/>
      <c r="AO186" s="29"/>
      <c r="AP186" s="30"/>
      <c r="AQ186" s="33">
        <f t="shared" si="11"/>
      </c>
      <c r="AR186" s="32"/>
      <c r="AS186" s="23">
        <f t="shared" si="12"/>
      </c>
      <c r="AT186" s="24"/>
    </row>
    <row r="187" spans="1:46" ht="15.75">
      <c r="A187" s="24">
        <f t="shared" si="10"/>
      </c>
      <c r="B187" s="21"/>
      <c r="C187" s="22"/>
      <c r="D187" s="22"/>
      <c r="E187" s="22"/>
      <c r="F187" s="39"/>
      <c r="G187" s="2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28"/>
      <c r="AN187" s="26"/>
      <c r="AO187" s="29"/>
      <c r="AP187" s="30"/>
      <c r="AQ187" s="33">
        <f t="shared" si="11"/>
      </c>
      <c r="AR187" s="32"/>
      <c r="AS187" s="23">
        <f t="shared" si="12"/>
      </c>
      <c r="AT187" s="24"/>
    </row>
    <row r="188" spans="1:46" ht="15.75">
      <c r="A188" s="24">
        <f t="shared" si="10"/>
      </c>
      <c r="B188" s="21"/>
      <c r="C188" s="22"/>
      <c r="D188" s="22"/>
      <c r="E188" s="22"/>
      <c r="F188" s="39"/>
      <c r="G188" s="2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28"/>
      <c r="AN188" s="26"/>
      <c r="AO188" s="29"/>
      <c r="AP188" s="30"/>
      <c r="AQ188" s="33">
        <f t="shared" si="11"/>
      </c>
      <c r="AR188" s="32"/>
      <c r="AS188" s="23">
        <f t="shared" si="12"/>
      </c>
      <c r="AT188" s="24"/>
    </row>
    <row r="189" spans="1:46" ht="15.75">
      <c r="A189" s="24">
        <f t="shared" si="10"/>
      </c>
      <c r="B189" s="21"/>
      <c r="C189" s="22"/>
      <c r="D189" s="22"/>
      <c r="E189" s="22"/>
      <c r="F189" s="39"/>
      <c r="G189" s="2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28"/>
      <c r="AN189" s="26"/>
      <c r="AO189" s="29"/>
      <c r="AP189" s="30"/>
      <c r="AQ189" s="33">
        <f t="shared" si="11"/>
      </c>
      <c r="AR189" s="32"/>
      <c r="AS189" s="23">
        <f t="shared" si="12"/>
      </c>
      <c r="AT189" s="24"/>
    </row>
    <row r="190" spans="1:46" ht="15.75">
      <c r="A190" s="24">
        <f t="shared" si="10"/>
      </c>
      <c r="B190" s="21"/>
      <c r="C190" s="22"/>
      <c r="D190" s="22"/>
      <c r="E190" s="22"/>
      <c r="F190" s="39"/>
      <c r="G190" s="2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28"/>
      <c r="AN190" s="26"/>
      <c r="AO190" s="29"/>
      <c r="AP190" s="30"/>
      <c r="AQ190" s="33">
        <f t="shared" si="11"/>
      </c>
      <c r="AR190" s="32"/>
      <c r="AS190" s="23">
        <f t="shared" si="12"/>
      </c>
      <c r="AT190" s="24"/>
    </row>
    <row r="191" spans="1:46" ht="15.75">
      <c r="A191" s="24">
        <f t="shared" si="10"/>
      </c>
      <c r="B191" s="21"/>
      <c r="C191" s="22"/>
      <c r="D191" s="22"/>
      <c r="E191" s="22"/>
      <c r="F191" s="39"/>
      <c r="G191" s="2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28"/>
      <c r="AN191" s="26"/>
      <c r="AO191" s="29"/>
      <c r="AP191" s="30"/>
      <c r="AQ191" s="33">
        <f t="shared" si="11"/>
      </c>
      <c r="AR191" s="32"/>
      <c r="AS191" s="23">
        <f t="shared" si="12"/>
      </c>
      <c r="AT191" s="24"/>
    </row>
    <row r="192" spans="1:46" ht="15.75">
      <c r="A192" s="24">
        <f t="shared" si="10"/>
      </c>
      <c r="B192" s="21"/>
      <c r="C192" s="22"/>
      <c r="D192" s="22"/>
      <c r="E192" s="22"/>
      <c r="F192" s="39"/>
      <c r="G192" s="2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28"/>
      <c r="AN192" s="26"/>
      <c r="AO192" s="29"/>
      <c r="AP192" s="30"/>
      <c r="AQ192" s="33">
        <f t="shared" si="11"/>
      </c>
      <c r="AR192" s="32"/>
      <c r="AS192" s="23">
        <f t="shared" si="12"/>
      </c>
      <c r="AT192" s="24"/>
    </row>
    <row r="193" spans="1:46" ht="15.75">
      <c r="A193" s="24">
        <f t="shared" si="10"/>
      </c>
      <c r="B193" s="21"/>
      <c r="C193" s="22"/>
      <c r="D193" s="22"/>
      <c r="E193" s="22"/>
      <c r="F193" s="39"/>
      <c r="G193" s="2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28"/>
      <c r="AN193" s="26"/>
      <c r="AO193" s="29"/>
      <c r="AP193" s="30"/>
      <c r="AQ193" s="33">
        <f t="shared" si="11"/>
      </c>
      <c r="AR193" s="32"/>
      <c r="AS193" s="23">
        <f t="shared" si="12"/>
      </c>
      <c r="AT193" s="24"/>
    </row>
    <row r="194" spans="1:46" ht="15.75">
      <c r="A194" s="24">
        <f t="shared" si="10"/>
      </c>
      <c r="B194" s="21"/>
      <c r="C194" s="22"/>
      <c r="D194" s="22"/>
      <c r="E194" s="22"/>
      <c r="F194" s="39"/>
      <c r="G194" s="2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28"/>
      <c r="AN194" s="26"/>
      <c r="AO194" s="29"/>
      <c r="AP194" s="30"/>
      <c r="AQ194" s="33">
        <f t="shared" si="11"/>
      </c>
      <c r="AR194" s="32"/>
      <c r="AS194" s="23">
        <f t="shared" si="12"/>
      </c>
      <c r="AT194" s="24"/>
    </row>
    <row r="195" spans="1:46" ht="15.75">
      <c r="A195" s="24">
        <f t="shared" si="10"/>
      </c>
      <c r="B195" s="21"/>
      <c r="C195" s="22"/>
      <c r="D195" s="22"/>
      <c r="E195" s="22"/>
      <c r="F195" s="39"/>
      <c r="G195" s="2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28"/>
      <c r="AN195" s="26"/>
      <c r="AO195" s="29"/>
      <c r="AP195" s="30"/>
      <c r="AQ195" s="33">
        <f t="shared" si="11"/>
      </c>
      <c r="AR195" s="32"/>
      <c r="AS195" s="23">
        <f t="shared" si="12"/>
      </c>
      <c r="AT195" s="24"/>
    </row>
    <row r="196" spans="1:46" ht="15.75">
      <c r="A196" s="24">
        <f t="shared" si="10"/>
      </c>
      <c r="B196" s="21"/>
      <c r="C196" s="22"/>
      <c r="D196" s="22"/>
      <c r="E196" s="22"/>
      <c r="F196" s="39"/>
      <c r="G196" s="2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28"/>
      <c r="AN196" s="26"/>
      <c r="AO196" s="29"/>
      <c r="AP196" s="30"/>
      <c r="AQ196" s="33">
        <f t="shared" si="11"/>
      </c>
      <c r="AR196" s="32"/>
      <c r="AS196" s="23">
        <f t="shared" si="12"/>
      </c>
      <c r="AT196" s="24"/>
    </row>
    <row r="197" spans="1:46" ht="15.75">
      <c r="A197" s="24">
        <f t="shared" si="10"/>
      </c>
      <c r="B197" s="21"/>
      <c r="C197" s="22"/>
      <c r="D197" s="22"/>
      <c r="E197" s="22"/>
      <c r="F197" s="39"/>
      <c r="G197" s="2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28"/>
      <c r="AN197" s="26"/>
      <c r="AO197" s="29"/>
      <c r="AP197" s="30"/>
      <c r="AQ197" s="33">
        <f t="shared" si="11"/>
      </c>
      <c r="AR197" s="32"/>
      <c r="AS197" s="23">
        <f t="shared" si="12"/>
      </c>
      <c r="AT197" s="24"/>
    </row>
    <row r="198" spans="1:46" ht="15.75">
      <c r="A198" s="24">
        <f t="shared" si="10"/>
      </c>
      <c r="B198" s="21"/>
      <c r="C198" s="22"/>
      <c r="D198" s="22"/>
      <c r="E198" s="22"/>
      <c r="F198" s="39"/>
      <c r="G198" s="2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28"/>
      <c r="AN198" s="26"/>
      <c r="AO198" s="29"/>
      <c r="AP198" s="30"/>
      <c r="AQ198" s="33">
        <f t="shared" si="11"/>
      </c>
      <c r="AR198" s="32"/>
      <c r="AS198" s="23">
        <f t="shared" si="12"/>
      </c>
      <c r="AT198" s="24"/>
    </row>
    <row r="199" spans="1:46" ht="15.75">
      <c r="A199" s="24">
        <f t="shared" si="10"/>
      </c>
      <c r="B199" s="21"/>
      <c r="C199" s="22"/>
      <c r="D199" s="22"/>
      <c r="E199" s="22"/>
      <c r="F199" s="39"/>
      <c r="G199" s="2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28"/>
      <c r="AN199" s="26"/>
      <c r="AO199" s="29"/>
      <c r="AP199" s="30"/>
      <c r="AQ199" s="33">
        <f t="shared" si="11"/>
      </c>
      <c r="AR199" s="32"/>
      <c r="AS199" s="23">
        <f t="shared" si="12"/>
      </c>
      <c r="AT199" s="24"/>
    </row>
    <row r="200" spans="1:46" ht="15.75">
      <c r="A200" s="24">
        <f t="shared" si="10"/>
      </c>
      <c r="B200" s="21"/>
      <c r="C200" s="22"/>
      <c r="D200" s="22"/>
      <c r="E200" s="22"/>
      <c r="F200" s="39"/>
      <c r="G200" s="2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28"/>
      <c r="AN200" s="26"/>
      <c r="AO200" s="29"/>
      <c r="AP200" s="30"/>
      <c r="AQ200" s="33">
        <f t="shared" si="11"/>
      </c>
      <c r="AR200" s="32"/>
      <c r="AS200" s="23">
        <f t="shared" si="12"/>
      </c>
      <c r="AT200" s="24"/>
    </row>
    <row r="201" spans="1:46" ht="15.75">
      <c r="A201" s="24">
        <f t="shared" si="10"/>
      </c>
      <c r="B201" s="21"/>
      <c r="C201" s="22"/>
      <c r="D201" s="22"/>
      <c r="E201" s="22"/>
      <c r="F201" s="39"/>
      <c r="G201" s="2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28"/>
      <c r="AN201" s="26"/>
      <c r="AO201" s="29"/>
      <c r="AP201" s="30"/>
      <c r="AQ201" s="33">
        <f t="shared" si="11"/>
      </c>
      <c r="AR201" s="32"/>
      <c r="AS201" s="23">
        <f t="shared" si="12"/>
      </c>
      <c r="AT201" s="24"/>
    </row>
    <row r="202" spans="1:46" ht="15.75">
      <c r="A202" s="24">
        <f t="shared" si="10"/>
      </c>
      <c r="B202" s="21"/>
      <c r="C202" s="22"/>
      <c r="D202" s="22"/>
      <c r="E202" s="22"/>
      <c r="F202" s="39"/>
      <c r="G202" s="2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28"/>
      <c r="AN202" s="26"/>
      <c r="AO202" s="29"/>
      <c r="AP202" s="30"/>
      <c r="AQ202" s="33">
        <f t="shared" si="11"/>
      </c>
      <c r="AR202" s="32"/>
      <c r="AS202" s="23">
        <f t="shared" si="12"/>
      </c>
      <c r="AT202" s="24"/>
    </row>
    <row r="203" spans="1:46" ht="15.75">
      <c r="A203" s="24">
        <f t="shared" si="10"/>
      </c>
      <c r="B203" s="21"/>
      <c r="C203" s="22"/>
      <c r="D203" s="22"/>
      <c r="E203" s="22"/>
      <c r="F203" s="39"/>
      <c r="G203" s="2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28"/>
      <c r="AN203" s="26"/>
      <c r="AO203" s="29"/>
      <c r="AP203" s="30"/>
      <c r="AQ203" s="33">
        <f t="shared" si="11"/>
      </c>
      <c r="AR203" s="32"/>
      <c r="AS203" s="23">
        <f t="shared" si="12"/>
      </c>
      <c r="AT203" s="24"/>
    </row>
    <row r="204" spans="1:46" ht="15.75">
      <c r="A204" s="24">
        <f t="shared" si="10"/>
      </c>
      <c r="B204" s="21"/>
      <c r="C204" s="22"/>
      <c r="D204" s="22"/>
      <c r="E204" s="22"/>
      <c r="F204" s="39"/>
      <c r="G204" s="2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28"/>
      <c r="AN204" s="26"/>
      <c r="AO204" s="29"/>
      <c r="AP204" s="30"/>
      <c r="AQ204" s="33">
        <f t="shared" si="11"/>
      </c>
      <c r="AR204" s="32"/>
      <c r="AS204" s="23">
        <f t="shared" si="12"/>
      </c>
      <c r="AT204" s="24"/>
    </row>
    <row r="205" spans="1:46" ht="15.75">
      <c r="A205" s="24">
        <f t="shared" si="10"/>
      </c>
      <c r="B205" s="21"/>
      <c r="C205" s="22"/>
      <c r="D205" s="22"/>
      <c r="E205" s="22"/>
      <c r="F205" s="39"/>
      <c r="G205" s="2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28"/>
      <c r="AN205" s="26"/>
      <c r="AO205" s="29"/>
      <c r="AP205" s="30"/>
      <c r="AQ205" s="33">
        <f t="shared" si="11"/>
      </c>
      <c r="AR205" s="32"/>
      <c r="AS205" s="23">
        <f t="shared" si="12"/>
      </c>
      <c r="AT205" s="24"/>
    </row>
    <row r="206" spans="1:46" ht="15.75">
      <c r="A206" s="24">
        <f t="shared" si="10"/>
      </c>
      <c r="B206" s="21"/>
      <c r="C206" s="22"/>
      <c r="D206" s="22"/>
      <c r="E206" s="22"/>
      <c r="F206" s="39"/>
      <c r="G206" s="2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28"/>
      <c r="AN206" s="26"/>
      <c r="AO206" s="29"/>
      <c r="AP206" s="30"/>
      <c r="AQ206" s="33">
        <f t="shared" si="11"/>
      </c>
      <c r="AR206" s="32"/>
      <c r="AS206" s="23">
        <f t="shared" si="12"/>
      </c>
      <c r="AT206" s="24"/>
    </row>
    <row r="207" spans="1:46" ht="15.75">
      <c r="A207" s="24">
        <f t="shared" si="10"/>
      </c>
      <c r="B207" s="21"/>
      <c r="C207" s="22"/>
      <c r="D207" s="22"/>
      <c r="E207" s="22"/>
      <c r="F207" s="39"/>
      <c r="G207" s="2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28"/>
      <c r="AN207" s="26"/>
      <c r="AO207" s="29"/>
      <c r="AP207" s="30"/>
      <c r="AQ207" s="33">
        <f t="shared" si="11"/>
      </c>
      <c r="AR207" s="32"/>
      <c r="AS207" s="23">
        <f t="shared" si="12"/>
      </c>
      <c r="AT207" s="24"/>
    </row>
    <row r="208" spans="1:46" ht="15.75">
      <c r="A208" s="24">
        <f t="shared" si="10"/>
      </c>
      <c r="B208" s="21"/>
      <c r="C208" s="22"/>
      <c r="D208" s="22"/>
      <c r="E208" s="22"/>
      <c r="F208" s="39"/>
      <c r="G208" s="2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28"/>
      <c r="AN208" s="26"/>
      <c r="AO208" s="29"/>
      <c r="AP208" s="30"/>
      <c r="AQ208" s="33">
        <f t="shared" si="11"/>
      </c>
      <c r="AR208" s="32"/>
      <c r="AS208" s="23">
        <f t="shared" si="12"/>
      </c>
      <c r="AT208" s="24"/>
    </row>
    <row r="209" spans="1:46" ht="15.75">
      <c r="A209" s="24">
        <f t="shared" si="10"/>
      </c>
      <c r="B209" s="21"/>
      <c r="C209" s="22"/>
      <c r="D209" s="22"/>
      <c r="E209" s="22"/>
      <c r="F209" s="39"/>
      <c r="G209" s="2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28"/>
      <c r="AN209" s="26"/>
      <c r="AO209" s="29"/>
      <c r="AP209" s="30"/>
      <c r="AQ209" s="33">
        <f t="shared" si="11"/>
      </c>
      <c r="AR209" s="32"/>
      <c r="AS209" s="23">
        <f t="shared" si="12"/>
      </c>
      <c r="AT209" s="24"/>
    </row>
    <row r="210" spans="1:46" ht="15.75">
      <c r="A210" s="24">
        <f t="shared" si="10"/>
      </c>
      <c r="B210" s="21"/>
      <c r="C210" s="22"/>
      <c r="D210" s="22"/>
      <c r="E210" s="22"/>
      <c r="F210" s="39"/>
      <c r="G210" s="2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28"/>
      <c r="AN210" s="26"/>
      <c r="AO210" s="29"/>
      <c r="AP210" s="30"/>
      <c r="AQ210" s="33">
        <f t="shared" si="11"/>
      </c>
      <c r="AR210" s="32"/>
      <c r="AS210" s="23">
        <f t="shared" si="12"/>
      </c>
      <c r="AT210" s="24"/>
    </row>
    <row r="211" spans="1:46" ht="15.75">
      <c r="A211" s="24">
        <f t="shared" si="10"/>
      </c>
      <c r="B211" s="21"/>
      <c r="C211" s="22"/>
      <c r="D211" s="22"/>
      <c r="E211" s="22"/>
      <c r="F211" s="39"/>
      <c r="G211" s="2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28"/>
      <c r="AN211" s="26"/>
      <c r="AO211" s="29"/>
      <c r="AP211" s="30"/>
      <c r="AQ211" s="33">
        <f t="shared" si="11"/>
      </c>
      <c r="AR211" s="32"/>
      <c r="AS211" s="23">
        <f t="shared" si="12"/>
      </c>
      <c r="AT211" s="24"/>
    </row>
    <row r="212" spans="1:46" ht="15.75">
      <c r="A212" s="24">
        <f t="shared" si="10"/>
      </c>
      <c r="B212" s="21"/>
      <c r="C212" s="22"/>
      <c r="D212" s="22"/>
      <c r="E212" s="22"/>
      <c r="F212" s="39"/>
      <c r="G212" s="2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28"/>
      <c r="AN212" s="26"/>
      <c r="AO212" s="29"/>
      <c r="AP212" s="30"/>
      <c r="AQ212" s="33">
        <f t="shared" si="11"/>
      </c>
      <c r="AR212" s="32"/>
      <c r="AS212" s="23">
        <f t="shared" si="12"/>
      </c>
      <c r="AT212" s="24"/>
    </row>
    <row r="213" spans="1:46" ht="15.75">
      <c r="A213" s="24">
        <f t="shared" si="10"/>
      </c>
      <c r="B213" s="21"/>
      <c r="C213" s="22"/>
      <c r="D213" s="22"/>
      <c r="E213" s="22"/>
      <c r="F213" s="39"/>
      <c r="G213" s="2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28"/>
      <c r="AN213" s="26"/>
      <c r="AO213" s="29"/>
      <c r="AP213" s="30"/>
      <c r="AQ213" s="33">
        <f t="shared" si="11"/>
      </c>
      <c r="AR213" s="32"/>
      <c r="AS213" s="23">
        <f t="shared" si="12"/>
      </c>
      <c r="AT213" s="24"/>
    </row>
    <row r="214" spans="1:46" ht="15.75">
      <c r="A214" s="24">
        <f t="shared" si="10"/>
      </c>
      <c r="B214" s="21"/>
      <c r="C214" s="22"/>
      <c r="D214" s="22"/>
      <c r="E214" s="22"/>
      <c r="F214" s="39"/>
      <c r="G214" s="2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28"/>
      <c r="AN214" s="26"/>
      <c r="AO214" s="29"/>
      <c r="AP214" s="30"/>
      <c r="AQ214" s="33">
        <f t="shared" si="11"/>
      </c>
      <c r="AR214" s="32"/>
      <c r="AS214" s="23">
        <f t="shared" si="12"/>
      </c>
      <c r="AT214" s="24"/>
    </row>
    <row r="215" spans="1:46" ht="15.75">
      <c r="A215" s="24">
        <f aca="true" t="shared" si="13" ref="A215:A278">IF(C215="","",A214+1)</f>
      </c>
      <c r="B215" s="21"/>
      <c r="C215" s="22"/>
      <c r="D215" s="22"/>
      <c r="E215" s="22"/>
      <c r="F215" s="39"/>
      <c r="G215" s="2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28"/>
      <c r="AN215" s="26"/>
      <c r="AO215" s="29"/>
      <c r="AP215" s="30"/>
      <c r="AQ215" s="33">
        <f aca="true" t="shared" si="14" ref="AQ215:AQ278">IF(C215="","",SUM(H215:AK215))</f>
      </c>
      <c r="AR215" s="32"/>
      <c r="AS215" s="23">
        <f aca="true" t="shared" si="15" ref="AS215:AS278">IF(AQ215="","",AQ215/T$20)</f>
      </c>
      <c r="AT215" s="24"/>
    </row>
    <row r="216" spans="1:46" ht="15.75">
      <c r="A216" s="24">
        <f t="shared" si="13"/>
      </c>
      <c r="B216" s="21"/>
      <c r="C216" s="22"/>
      <c r="D216" s="22"/>
      <c r="E216" s="22"/>
      <c r="F216" s="39"/>
      <c r="G216" s="2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28"/>
      <c r="AN216" s="26"/>
      <c r="AO216" s="29"/>
      <c r="AP216" s="30"/>
      <c r="AQ216" s="33">
        <f t="shared" si="14"/>
      </c>
      <c r="AR216" s="32"/>
      <c r="AS216" s="23">
        <f t="shared" si="15"/>
      </c>
      <c r="AT216" s="24"/>
    </row>
    <row r="217" spans="1:46" ht="15.75">
      <c r="A217" s="24">
        <f t="shared" si="13"/>
      </c>
      <c r="B217" s="21"/>
      <c r="C217" s="22"/>
      <c r="D217" s="22"/>
      <c r="E217" s="22"/>
      <c r="F217" s="39"/>
      <c r="G217" s="2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28"/>
      <c r="AN217" s="26"/>
      <c r="AO217" s="29"/>
      <c r="AP217" s="30"/>
      <c r="AQ217" s="33">
        <f t="shared" si="14"/>
      </c>
      <c r="AR217" s="32"/>
      <c r="AS217" s="23">
        <f t="shared" si="15"/>
      </c>
      <c r="AT217" s="24"/>
    </row>
    <row r="218" spans="1:46" ht="15.75">
      <c r="A218" s="24">
        <f t="shared" si="13"/>
      </c>
      <c r="B218" s="21"/>
      <c r="C218" s="22"/>
      <c r="D218" s="22"/>
      <c r="E218" s="22"/>
      <c r="F218" s="39"/>
      <c r="G218" s="2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28"/>
      <c r="AN218" s="26"/>
      <c r="AO218" s="29"/>
      <c r="AP218" s="30"/>
      <c r="AQ218" s="33">
        <f t="shared" si="14"/>
      </c>
      <c r="AR218" s="32"/>
      <c r="AS218" s="23">
        <f t="shared" si="15"/>
      </c>
      <c r="AT218" s="24"/>
    </row>
    <row r="219" spans="1:46" ht="15.75">
      <c r="A219" s="24">
        <f t="shared" si="13"/>
      </c>
      <c r="B219" s="21"/>
      <c r="C219" s="22"/>
      <c r="D219" s="22"/>
      <c r="E219" s="22"/>
      <c r="F219" s="39"/>
      <c r="G219" s="2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28"/>
      <c r="AN219" s="26"/>
      <c r="AO219" s="29"/>
      <c r="AP219" s="30"/>
      <c r="AQ219" s="33">
        <f t="shared" si="14"/>
      </c>
      <c r="AR219" s="32"/>
      <c r="AS219" s="23">
        <f t="shared" si="15"/>
      </c>
      <c r="AT219" s="24"/>
    </row>
    <row r="220" spans="1:46" ht="15.75">
      <c r="A220" s="24">
        <f t="shared" si="13"/>
      </c>
      <c r="B220" s="21"/>
      <c r="C220" s="22"/>
      <c r="D220" s="22"/>
      <c r="E220" s="22"/>
      <c r="F220" s="39"/>
      <c r="G220" s="2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28"/>
      <c r="AN220" s="26"/>
      <c r="AO220" s="29"/>
      <c r="AP220" s="30"/>
      <c r="AQ220" s="33">
        <f t="shared" si="14"/>
      </c>
      <c r="AR220" s="32"/>
      <c r="AS220" s="23">
        <f t="shared" si="15"/>
      </c>
      <c r="AT220" s="24"/>
    </row>
    <row r="221" spans="1:46" ht="15.75">
      <c r="A221" s="24">
        <f t="shared" si="13"/>
      </c>
      <c r="B221" s="21"/>
      <c r="C221" s="22"/>
      <c r="D221" s="22"/>
      <c r="E221" s="22"/>
      <c r="F221" s="39"/>
      <c r="G221" s="2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28"/>
      <c r="AN221" s="26"/>
      <c r="AO221" s="29"/>
      <c r="AP221" s="30"/>
      <c r="AQ221" s="33">
        <f t="shared" si="14"/>
      </c>
      <c r="AR221" s="32"/>
      <c r="AS221" s="23">
        <f t="shared" si="15"/>
      </c>
      <c r="AT221" s="24"/>
    </row>
    <row r="222" spans="1:46" ht="15.75">
      <c r="A222" s="24">
        <f t="shared" si="13"/>
      </c>
      <c r="B222" s="21"/>
      <c r="C222" s="22"/>
      <c r="D222" s="22"/>
      <c r="E222" s="22"/>
      <c r="F222" s="39"/>
      <c r="G222" s="2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28"/>
      <c r="AN222" s="26"/>
      <c r="AO222" s="29"/>
      <c r="AP222" s="30"/>
      <c r="AQ222" s="33">
        <f t="shared" si="14"/>
      </c>
      <c r="AR222" s="32"/>
      <c r="AS222" s="23">
        <f t="shared" si="15"/>
      </c>
      <c r="AT222" s="24"/>
    </row>
    <row r="223" spans="1:46" ht="15.75">
      <c r="A223" s="24">
        <f t="shared" si="13"/>
      </c>
      <c r="B223" s="21"/>
      <c r="C223" s="22"/>
      <c r="D223" s="22"/>
      <c r="E223" s="22"/>
      <c r="F223" s="39"/>
      <c r="G223" s="2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28"/>
      <c r="AN223" s="26"/>
      <c r="AO223" s="29"/>
      <c r="AP223" s="30"/>
      <c r="AQ223" s="33">
        <f t="shared" si="14"/>
      </c>
      <c r="AR223" s="32"/>
      <c r="AS223" s="23">
        <f t="shared" si="15"/>
      </c>
      <c r="AT223" s="24"/>
    </row>
    <row r="224" spans="1:46" ht="15.75">
      <c r="A224" s="24">
        <f t="shared" si="13"/>
      </c>
      <c r="B224" s="21"/>
      <c r="C224" s="22"/>
      <c r="D224" s="22"/>
      <c r="E224" s="22"/>
      <c r="F224" s="39"/>
      <c r="G224" s="2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28"/>
      <c r="AN224" s="26"/>
      <c r="AO224" s="29"/>
      <c r="AP224" s="30"/>
      <c r="AQ224" s="33">
        <f t="shared" si="14"/>
      </c>
      <c r="AR224" s="32"/>
      <c r="AS224" s="23">
        <f t="shared" si="15"/>
      </c>
      <c r="AT224" s="24"/>
    </row>
    <row r="225" spans="1:46" ht="15.75">
      <c r="A225" s="24">
        <f t="shared" si="13"/>
      </c>
      <c r="B225" s="21"/>
      <c r="C225" s="22"/>
      <c r="D225" s="22"/>
      <c r="E225" s="22"/>
      <c r="F225" s="39"/>
      <c r="G225" s="2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28"/>
      <c r="AN225" s="26"/>
      <c r="AO225" s="29"/>
      <c r="AP225" s="30"/>
      <c r="AQ225" s="33">
        <f t="shared" si="14"/>
      </c>
      <c r="AR225" s="32"/>
      <c r="AS225" s="23">
        <f t="shared" si="15"/>
      </c>
      <c r="AT225" s="24"/>
    </row>
    <row r="226" spans="1:46" ht="15.75">
      <c r="A226" s="24">
        <f t="shared" si="13"/>
      </c>
      <c r="B226" s="21"/>
      <c r="C226" s="22"/>
      <c r="D226" s="22"/>
      <c r="E226" s="22"/>
      <c r="F226" s="39"/>
      <c r="G226" s="2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28"/>
      <c r="AN226" s="26"/>
      <c r="AO226" s="29"/>
      <c r="AP226" s="30"/>
      <c r="AQ226" s="33">
        <f t="shared" si="14"/>
      </c>
      <c r="AR226" s="32"/>
      <c r="AS226" s="23">
        <f t="shared" si="15"/>
      </c>
      <c r="AT226" s="24"/>
    </row>
    <row r="227" spans="1:46" ht="15.75">
      <c r="A227" s="24">
        <f t="shared" si="13"/>
      </c>
      <c r="B227" s="21"/>
      <c r="C227" s="22"/>
      <c r="D227" s="22"/>
      <c r="E227" s="22"/>
      <c r="F227" s="39"/>
      <c r="G227" s="2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28"/>
      <c r="AN227" s="26"/>
      <c r="AO227" s="29"/>
      <c r="AP227" s="30"/>
      <c r="AQ227" s="33">
        <f t="shared" si="14"/>
      </c>
      <c r="AR227" s="32"/>
      <c r="AS227" s="23">
        <f t="shared" si="15"/>
      </c>
      <c r="AT227" s="24"/>
    </row>
    <row r="228" spans="1:46" ht="15.75">
      <c r="A228" s="24">
        <f t="shared" si="13"/>
      </c>
      <c r="B228" s="21"/>
      <c r="C228" s="22"/>
      <c r="D228" s="22"/>
      <c r="E228" s="22"/>
      <c r="F228" s="39"/>
      <c r="G228" s="2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28"/>
      <c r="AN228" s="26"/>
      <c r="AO228" s="29"/>
      <c r="AP228" s="30"/>
      <c r="AQ228" s="33">
        <f t="shared" si="14"/>
      </c>
      <c r="AR228" s="32"/>
      <c r="AS228" s="23">
        <f t="shared" si="15"/>
      </c>
      <c r="AT228" s="24"/>
    </row>
    <row r="229" spans="1:46" ht="15.75">
      <c r="A229" s="24">
        <f t="shared" si="13"/>
      </c>
      <c r="B229" s="21"/>
      <c r="C229" s="22"/>
      <c r="D229" s="22"/>
      <c r="E229" s="22"/>
      <c r="F229" s="39"/>
      <c r="G229" s="2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28"/>
      <c r="AN229" s="26"/>
      <c r="AO229" s="29"/>
      <c r="AP229" s="30"/>
      <c r="AQ229" s="33">
        <f t="shared" si="14"/>
      </c>
      <c r="AR229" s="32"/>
      <c r="AS229" s="23">
        <f t="shared" si="15"/>
      </c>
      <c r="AT229" s="24"/>
    </row>
    <row r="230" spans="1:46" ht="15.75">
      <c r="A230" s="24">
        <f t="shared" si="13"/>
      </c>
      <c r="B230" s="21"/>
      <c r="C230" s="22"/>
      <c r="D230" s="22"/>
      <c r="E230" s="22"/>
      <c r="F230" s="39"/>
      <c r="G230" s="2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28"/>
      <c r="AN230" s="26"/>
      <c r="AO230" s="29"/>
      <c r="AP230" s="30"/>
      <c r="AQ230" s="33">
        <f t="shared" si="14"/>
      </c>
      <c r="AR230" s="32"/>
      <c r="AS230" s="23">
        <f t="shared" si="15"/>
      </c>
      <c r="AT230" s="24"/>
    </row>
    <row r="231" spans="1:46" ht="15.75">
      <c r="A231" s="24">
        <f t="shared" si="13"/>
      </c>
      <c r="B231" s="21"/>
      <c r="C231" s="22"/>
      <c r="D231" s="22"/>
      <c r="E231" s="22"/>
      <c r="F231" s="39"/>
      <c r="G231" s="2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28"/>
      <c r="AN231" s="26"/>
      <c r="AO231" s="29"/>
      <c r="AP231" s="30"/>
      <c r="AQ231" s="33">
        <f t="shared" si="14"/>
      </c>
      <c r="AR231" s="32"/>
      <c r="AS231" s="23">
        <f t="shared" si="15"/>
      </c>
      <c r="AT231" s="24"/>
    </row>
    <row r="232" spans="1:46" ht="15.75">
      <c r="A232" s="24">
        <f t="shared" si="13"/>
      </c>
      <c r="B232" s="21"/>
      <c r="C232" s="22"/>
      <c r="D232" s="22"/>
      <c r="E232" s="22"/>
      <c r="F232" s="39"/>
      <c r="G232" s="2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28"/>
      <c r="AN232" s="26"/>
      <c r="AO232" s="29"/>
      <c r="AP232" s="30"/>
      <c r="AQ232" s="33">
        <f t="shared" si="14"/>
      </c>
      <c r="AR232" s="32"/>
      <c r="AS232" s="23">
        <f t="shared" si="15"/>
      </c>
      <c r="AT232" s="24"/>
    </row>
    <row r="233" spans="1:46" ht="15.75">
      <c r="A233" s="24">
        <f t="shared" si="13"/>
      </c>
      <c r="B233" s="21"/>
      <c r="C233" s="22"/>
      <c r="D233" s="22"/>
      <c r="E233" s="22"/>
      <c r="F233" s="39"/>
      <c r="G233" s="2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28"/>
      <c r="AN233" s="26"/>
      <c r="AO233" s="29"/>
      <c r="AP233" s="30"/>
      <c r="AQ233" s="33">
        <f t="shared" si="14"/>
      </c>
      <c r="AR233" s="32"/>
      <c r="AS233" s="23">
        <f t="shared" si="15"/>
      </c>
      <c r="AT233" s="24"/>
    </row>
    <row r="234" spans="1:46" ht="15.75">
      <c r="A234" s="24">
        <f t="shared" si="13"/>
      </c>
      <c r="B234" s="21"/>
      <c r="C234" s="22"/>
      <c r="D234" s="22"/>
      <c r="E234" s="22"/>
      <c r="F234" s="39"/>
      <c r="G234" s="2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28"/>
      <c r="AN234" s="26"/>
      <c r="AO234" s="29"/>
      <c r="AP234" s="30"/>
      <c r="AQ234" s="33">
        <f t="shared" si="14"/>
      </c>
      <c r="AR234" s="32"/>
      <c r="AS234" s="23">
        <f t="shared" si="15"/>
      </c>
      <c r="AT234" s="24"/>
    </row>
    <row r="235" spans="1:46" ht="15.75">
      <c r="A235" s="24">
        <f t="shared" si="13"/>
      </c>
      <c r="B235" s="21"/>
      <c r="C235" s="22"/>
      <c r="D235" s="22"/>
      <c r="E235" s="22"/>
      <c r="F235" s="39"/>
      <c r="G235" s="2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28"/>
      <c r="AN235" s="26"/>
      <c r="AO235" s="29"/>
      <c r="AP235" s="30"/>
      <c r="AQ235" s="33">
        <f t="shared" si="14"/>
      </c>
      <c r="AR235" s="32"/>
      <c r="AS235" s="23">
        <f t="shared" si="15"/>
      </c>
      <c r="AT235" s="24"/>
    </row>
    <row r="236" spans="1:46" ht="15.75">
      <c r="A236" s="24">
        <f t="shared" si="13"/>
      </c>
      <c r="B236" s="21"/>
      <c r="C236" s="22"/>
      <c r="D236" s="22"/>
      <c r="E236" s="22"/>
      <c r="F236" s="39"/>
      <c r="G236" s="2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28"/>
      <c r="AN236" s="26"/>
      <c r="AO236" s="29"/>
      <c r="AP236" s="30"/>
      <c r="AQ236" s="33">
        <f t="shared" si="14"/>
      </c>
      <c r="AR236" s="32"/>
      <c r="AS236" s="23">
        <f t="shared" si="15"/>
      </c>
      <c r="AT236" s="24"/>
    </row>
    <row r="237" spans="1:46" ht="15.75">
      <c r="A237" s="24">
        <f t="shared" si="13"/>
      </c>
      <c r="B237" s="21"/>
      <c r="C237" s="22"/>
      <c r="D237" s="22"/>
      <c r="E237" s="22"/>
      <c r="F237" s="39"/>
      <c r="G237" s="2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28"/>
      <c r="AN237" s="26"/>
      <c r="AO237" s="29"/>
      <c r="AP237" s="30"/>
      <c r="AQ237" s="33">
        <f t="shared" si="14"/>
      </c>
      <c r="AR237" s="32"/>
      <c r="AS237" s="23">
        <f t="shared" si="15"/>
      </c>
      <c r="AT237" s="24"/>
    </row>
    <row r="238" spans="1:46" ht="15.75">
      <c r="A238" s="24">
        <f t="shared" si="13"/>
      </c>
      <c r="B238" s="21"/>
      <c r="C238" s="22"/>
      <c r="D238" s="22"/>
      <c r="E238" s="22"/>
      <c r="F238" s="39"/>
      <c r="G238" s="2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28"/>
      <c r="AN238" s="26"/>
      <c r="AO238" s="29"/>
      <c r="AP238" s="30"/>
      <c r="AQ238" s="33">
        <f t="shared" si="14"/>
      </c>
      <c r="AR238" s="32"/>
      <c r="AS238" s="23">
        <f t="shared" si="15"/>
      </c>
      <c r="AT238" s="24"/>
    </row>
    <row r="239" spans="1:46" ht="15.75">
      <c r="A239" s="24">
        <f t="shared" si="13"/>
      </c>
      <c r="B239" s="21"/>
      <c r="C239" s="22"/>
      <c r="D239" s="22"/>
      <c r="E239" s="22"/>
      <c r="F239" s="39"/>
      <c r="G239" s="2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28"/>
      <c r="AN239" s="26"/>
      <c r="AO239" s="29"/>
      <c r="AP239" s="30"/>
      <c r="AQ239" s="33">
        <f t="shared" si="14"/>
      </c>
      <c r="AR239" s="32"/>
      <c r="AS239" s="23">
        <f t="shared" si="15"/>
      </c>
      <c r="AT239" s="24"/>
    </row>
    <row r="240" spans="1:46" ht="15.75">
      <c r="A240" s="24">
        <f t="shared" si="13"/>
      </c>
      <c r="B240" s="21"/>
      <c r="C240" s="22"/>
      <c r="D240" s="22"/>
      <c r="E240" s="22"/>
      <c r="F240" s="39"/>
      <c r="G240" s="2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28"/>
      <c r="AN240" s="26"/>
      <c r="AO240" s="29"/>
      <c r="AP240" s="30"/>
      <c r="AQ240" s="33">
        <f t="shared" si="14"/>
      </c>
      <c r="AR240" s="32"/>
      <c r="AS240" s="23">
        <f t="shared" si="15"/>
      </c>
      <c r="AT240" s="24"/>
    </row>
    <row r="241" spans="1:46" ht="15.75">
      <c r="A241" s="24">
        <f t="shared" si="13"/>
      </c>
      <c r="B241" s="21"/>
      <c r="C241" s="22"/>
      <c r="D241" s="22"/>
      <c r="E241" s="22"/>
      <c r="F241" s="39"/>
      <c r="G241" s="2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28"/>
      <c r="AN241" s="26"/>
      <c r="AO241" s="29"/>
      <c r="AP241" s="30"/>
      <c r="AQ241" s="33">
        <f t="shared" si="14"/>
      </c>
      <c r="AR241" s="32"/>
      <c r="AS241" s="23">
        <f t="shared" si="15"/>
      </c>
      <c r="AT241" s="24"/>
    </row>
    <row r="242" spans="1:46" ht="15.75">
      <c r="A242" s="24">
        <f t="shared" si="13"/>
      </c>
      <c r="B242" s="21"/>
      <c r="C242" s="22"/>
      <c r="D242" s="22"/>
      <c r="E242" s="22"/>
      <c r="F242" s="39"/>
      <c r="G242" s="2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28"/>
      <c r="AN242" s="26"/>
      <c r="AO242" s="29"/>
      <c r="AP242" s="30"/>
      <c r="AQ242" s="33">
        <f t="shared" si="14"/>
      </c>
      <c r="AR242" s="32"/>
      <c r="AS242" s="23">
        <f t="shared" si="15"/>
      </c>
      <c r="AT242" s="24"/>
    </row>
    <row r="243" spans="1:46" ht="15.75">
      <c r="A243" s="24">
        <f t="shared" si="13"/>
      </c>
      <c r="B243" s="21"/>
      <c r="C243" s="22"/>
      <c r="D243" s="22"/>
      <c r="E243" s="22"/>
      <c r="F243" s="39"/>
      <c r="G243" s="2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28"/>
      <c r="AN243" s="26"/>
      <c r="AO243" s="29"/>
      <c r="AP243" s="30"/>
      <c r="AQ243" s="33">
        <f t="shared" si="14"/>
      </c>
      <c r="AR243" s="32"/>
      <c r="AS243" s="23">
        <f t="shared" si="15"/>
      </c>
      <c r="AT243" s="24"/>
    </row>
    <row r="244" spans="1:46" ht="15.75">
      <c r="A244" s="24">
        <f t="shared" si="13"/>
      </c>
      <c r="B244" s="21"/>
      <c r="C244" s="22"/>
      <c r="D244" s="22"/>
      <c r="E244" s="22"/>
      <c r="F244" s="39"/>
      <c r="G244" s="2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28"/>
      <c r="AN244" s="26"/>
      <c r="AO244" s="29"/>
      <c r="AP244" s="30"/>
      <c r="AQ244" s="33">
        <f t="shared" si="14"/>
      </c>
      <c r="AR244" s="32"/>
      <c r="AS244" s="23">
        <f t="shared" si="15"/>
      </c>
      <c r="AT244" s="24"/>
    </row>
    <row r="245" spans="1:46" ht="15.75">
      <c r="A245" s="24">
        <f t="shared" si="13"/>
      </c>
      <c r="B245" s="21"/>
      <c r="C245" s="22"/>
      <c r="D245" s="22"/>
      <c r="E245" s="22"/>
      <c r="F245" s="39"/>
      <c r="G245" s="2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28"/>
      <c r="AN245" s="26"/>
      <c r="AO245" s="29"/>
      <c r="AP245" s="30"/>
      <c r="AQ245" s="33">
        <f t="shared" si="14"/>
      </c>
      <c r="AR245" s="32"/>
      <c r="AS245" s="23">
        <f t="shared" si="15"/>
      </c>
      <c r="AT245" s="24"/>
    </row>
    <row r="246" spans="1:46" ht="15.75">
      <c r="A246" s="24">
        <f t="shared" si="13"/>
      </c>
      <c r="B246" s="21"/>
      <c r="C246" s="22"/>
      <c r="D246" s="22"/>
      <c r="E246" s="22"/>
      <c r="F246" s="39"/>
      <c r="G246" s="2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28"/>
      <c r="AN246" s="26"/>
      <c r="AO246" s="29"/>
      <c r="AP246" s="30"/>
      <c r="AQ246" s="33">
        <f t="shared" si="14"/>
      </c>
      <c r="AR246" s="32"/>
      <c r="AS246" s="23">
        <f t="shared" si="15"/>
      </c>
      <c r="AT246" s="24"/>
    </row>
    <row r="247" spans="1:46" ht="15.75">
      <c r="A247" s="24">
        <f t="shared" si="13"/>
      </c>
      <c r="B247" s="21"/>
      <c r="C247" s="22"/>
      <c r="D247" s="22"/>
      <c r="E247" s="22"/>
      <c r="F247" s="39"/>
      <c r="G247" s="2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28"/>
      <c r="AN247" s="26"/>
      <c r="AO247" s="29"/>
      <c r="AP247" s="30"/>
      <c r="AQ247" s="33">
        <f t="shared" si="14"/>
      </c>
      <c r="AR247" s="32"/>
      <c r="AS247" s="23">
        <f t="shared" si="15"/>
      </c>
      <c r="AT247" s="24"/>
    </row>
    <row r="248" spans="1:46" ht="15.75">
      <c r="A248" s="24">
        <f t="shared" si="13"/>
      </c>
      <c r="B248" s="21"/>
      <c r="C248" s="22"/>
      <c r="D248" s="22"/>
      <c r="E248" s="22"/>
      <c r="F248" s="39"/>
      <c r="G248" s="2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28"/>
      <c r="AN248" s="26"/>
      <c r="AO248" s="29"/>
      <c r="AP248" s="30"/>
      <c r="AQ248" s="33">
        <f t="shared" si="14"/>
      </c>
      <c r="AR248" s="32"/>
      <c r="AS248" s="23">
        <f t="shared" si="15"/>
      </c>
      <c r="AT248" s="24"/>
    </row>
    <row r="249" spans="1:46" ht="15.75">
      <c r="A249" s="24">
        <f t="shared" si="13"/>
      </c>
      <c r="B249" s="21"/>
      <c r="C249" s="22"/>
      <c r="D249" s="22"/>
      <c r="E249" s="22"/>
      <c r="F249" s="39"/>
      <c r="G249" s="2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28"/>
      <c r="AN249" s="26"/>
      <c r="AO249" s="29"/>
      <c r="AP249" s="30"/>
      <c r="AQ249" s="33">
        <f t="shared" si="14"/>
      </c>
      <c r="AR249" s="32"/>
      <c r="AS249" s="23">
        <f t="shared" si="15"/>
      </c>
      <c r="AT249" s="24"/>
    </row>
    <row r="250" spans="1:46" ht="15.75">
      <c r="A250" s="24">
        <f t="shared" si="13"/>
      </c>
      <c r="B250" s="21"/>
      <c r="C250" s="22"/>
      <c r="D250" s="22"/>
      <c r="E250" s="22"/>
      <c r="F250" s="39"/>
      <c r="G250" s="2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28"/>
      <c r="AN250" s="26"/>
      <c r="AO250" s="29"/>
      <c r="AP250" s="30"/>
      <c r="AQ250" s="33">
        <f t="shared" si="14"/>
      </c>
      <c r="AR250" s="32"/>
      <c r="AS250" s="23">
        <f t="shared" si="15"/>
      </c>
      <c r="AT250" s="24"/>
    </row>
    <row r="251" spans="1:46" ht="15.75">
      <c r="A251" s="24">
        <f t="shared" si="13"/>
      </c>
      <c r="B251" s="21"/>
      <c r="C251" s="22"/>
      <c r="D251" s="22"/>
      <c r="E251" s="22"/>
      <c r="F251" s="39"/>
      <c r="G251" s="2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28"/>
      <c r="AN251" s="26"/>
      <c r="AO251" s="29"/>
      <c r="AP251" s="30"/>
      <c r="AQ251" s="33">
        <f t="shared" si="14"/>
      </c>
      <c r="AR251" s="32"/>
      <c r="AS251" s="23">
        <f t="shared" si="15"/>
      </c>
      <c r="AT251" s="24"/>
    </row>
    <row r="252" spans="1:46" ht="15.75">
      <c r="A252" s="24">
        <f t="shared" si="13"/>
      </c>
      <c r="B252" s="21"/>
      <c r="C252" s="22"/>
      <c r="D252" s="22"/>
      <c r="E252" s="22"/>
      <c r="F252" s="39"/>
      <c r="G252" s="2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28"/>
      <c r="AN252" s="26"/>
      <c r="AO252" s="29"/>
      <c r="AP252" s="30"/>
      <c r="AQ252" s="33">
        <f t="shared" si="14"/>
      </c>
      <c r="AR252" s="32"/>
      <c r="AS252" s="23">
        <f t="shared" si="15"/>
      </c>
      <c r="AT252" s="24"/>
    </row>
    <row r="253" spans="1:46" ht="15.75">
      <c r="A253" s="24">
        <f t="shared" si="13"/>
      </c>
      <c r="B253" s="21"/>
      <c r="C253" s="22"/>
      <c r="D253" s="22"/>
      <c r="E253" s="22"/>
      <c r="F253" s="39"/>
      <c r="G253" s="2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28"/>
      <c r="AN253" s="26"/>
      <c r="AO253" s="29"/>
      <c r="AP253" s="30"/>
      <c r="AQ253" s="33">
        <f t="shared" si="14"/>
      </c>
      <c r="AR253" s="32"/>
      <c r="AS253" s="23">
        <f t="shared" si="15"/>
      </c>
      <c r="AT253" s="24"/>
    </row>
    <row r="254" spans="1:46" ht="15.75">
      <c r="A254" s="24">
        <f t="shared" si="13"/>
      </c>
      <c r="B254" s="21"/>
      <c r="C254" s="22"/>
      <c r="D254" s="22"/>
      <c r="E254" s="22"/>
      <c r="F254" s="39"/>
      <c r="G254" s="2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28"/>
      <c r="AN254" s="26"/>
      <c r="AO254" s="29"/>
      <c r="AP254" s="30"/>
      <c r="AQ254" s="33">
        <f t="shared" si="14"/>
      </c>
      <c r="AR254" s="32"/>
      <c r="AS254" s="23">
        <f t="shared" si="15"/>
      </c>
      <c r="AT254" s="24"/>
    </row>
    <row r="255" spans="1:46" ht="15.75">
      <c r="A255" s="24">
        <f t="shared" si="13"/>
      </c>
      <c r="B255" s="21"/>
      <c r="C255" s="22"/>
      <c r="D255" s="22"/>
      <c r="E255" s="22"/>
      <c r="F255" s="39"/>
      <c r="G255" s="2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28"/>
      <c r="AN255" s="26"/>
      <c r="AO255" s="29"/>
      <c r="AP255" s="30"/>
      <c r="AQ255" s="33">
        <f t="shared" si="14"/>
      </c>
      <c r="AR255" s="32"/>
      <c r="AS255" s="23">
        <f t="shared" si="15"/>
      </c>
      <c r="AT255" s="24"/>
    </row>
    <row r="256" spans="1:46" ht="15.75">
      <c r="A256" s="24">
        <f t="shared" si="13"/>
      </c>
      <c r="B256" s="21"/>
      <c r="C256" s="22"/>
      <c r="D256" s="22"/>
      <c r="E256" s="22"/>
      <c r="F256" s="39"/>
      <c r="G256" s="2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28"/>
      <c r="AN256" s="26"/>
      <c r="AO256" s="29"/>
      <c r="AP256" s="30"/>
      <c r="AQ256" s="33">
        <f t="shared" si="14"/>
      </c>
      <c r="AR256" s="32"/>
      <c r="AS256" s="23">
        <f t="shared" si="15"/>
      </c>
      <c r="AT256" s="24"/>
    </row>
    <row r="257" spans="1:46" ht="15.75">
      <c r="A257" s="24">
        <f t="shared" si="13"/>
      </c>
      <c r="B257" s="21"/>
      <c r="C257" s="22"/>
      <c r="D257" s="22"/>
      <c r="E257" s="22"/>
      <c r="F257" s="39"/>
      <c r="G257" s="2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28"/>
      <c r="AN257" s="26"/>
      <c r="AO257" s="29"/>
      <c r="AP257" s="30"/>
      <c r="AQ257" s="33">
        <f t="shared" si="14"/>
      </c>
      <c r="AR257" s="32"/>
      <c r="AS257" s="23">
        <f t="shared" si="15"/>
      </c>
      <c r="AT257" s="24"/>
    </row>
    <row r="258" spans="1:46" ht="15.75">
      <c r="A258" s="24">
        <f t="shared" si="13"/>
      </c>
      <c r="B258" s="21"/>
      <c r="C258" s="22"/>
      <c r="D258" s="22"/>
      <c r="E258" s="22"/>
      <c r="F258" s="39"/>
      <c r="G258" s="2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28"/>
      <c r="AN258" s="26"/>
      <c r="AO258" s="29"/>
      <c r="AP258" s="30"/>
      <c r="AQ258" s="33">
        <f t="shared" si="14"/>
      </c>
      <c r="AR258" s="32"/>
      <c r="AS258" s="23">
        <f t="shared" si="15"/>
      </c>
      <c r="AT258" s="24"/>
    </row>
    <row r="259" spans="1:46" ht="15.75">
      <c r="A259" s="24">
        <f t="shared" si="13"/>
      </c>
      <c r="B259" s="21"/>
      <c r="C259" s="22"/>
      <c r="D259" s="22"/>
      <c r="E259" s="22"/>
      <c r="F259" s="39"/>
      <c r="G259" s="2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28"/>
      <c r="AN259" s="26"/>
      <c r="AO259" s="29"/>
      <c r="AP259" s="30"/>
      <c r="AQ259" s="33">
        <f t="shared" si="14"/>
      </c>
      <c r="AR259" s="32"/>
      <c r="AS259" s="23">
        <f t="shared" si="15"/>
      </c>
      <c r="AT259" s="24"/>
    </row>
    <row r="260" spans="1:46" ht="15.75">
      <c r="A260" s="24">
        <f t="shared" si="13"/>
      </c>
      <c r="B260" s="21"/>
      <c r="C260" s="22"/>
      <c r="D260" s="22"/>
      <c r="E260" s="22"/>
      <c r="F260" s="39"/>
      <c r="G260" s="2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28"/>
      <c r="AN260" s="26"/>
      <c r="AO260" s="29"/>
      <c r="AP260" s="30"/>
      <c r="AQ260" s="33">
        <f t="shared" si="14"/>
      </c>
      <c r="AR260" s="32"/>
      <c r="AS260" s="23">
        <f t="shared" si="15"/>
      </c>
      <c r="AT260" s="24"/>
    </row>
    <row r="261" spans="1:46" ht="15.75">
      <c r="A261" s="24">
        <f t="shared" si="13"/>
      </c>
      <c r="B261" s="21"/>
      <c r="C261" s="22"/>
      <c r="D261" s="22"/>
      <c r="E261" s="22"/>
      <c r="F261" s="39"/>
      <c r="G261" s="2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28"/>
      <c r="AN261" s="26"/>
      <c r="AO261" s="29"/>
      <c r="AP261" s="30"/>
      <c r="AQ261" s="33">
        <f t="shared" si="14"/>
      </c>
      <c r="AR261" s="32"/>
      <c r="AS261" s="23">
        <f t="shared" si="15"/>
      </c>
      <c r="AT261" s="24"/>
    </row>
    <row r="262" spans="1:46" ht="15.75">
      <c r="A262" s="24">
        <f t="shared" si="13"/>
      </c>
      <c r="B262" s="21"/>
      <c r="C262" s="22"/>
      <c r="D262" s="22"/>
      <c r="E262" s="22"/>
      <c r="F262" s="39"/>
      <c r="G262" s="2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28"/>
      <c r="AN262" s="26"/>
      <c r="AO262" s="29"/>
      <c r="AP262" s="30"/>
      <c r="AQ262" s="33">
        <f t="shared" si="14"/>
      </c>
      <c r="AR262" s="32"/>
      <c r="AS262" s="23">
        <f t="shared" si="15"/>
      </c>
      <c r="AT262" s="24"/>
    </row>
    <row r="263" spans="1:46" ht="15.75">
      <c r="A263" s="24">
        <f t="shared" si="13"/>
      </c>
      <c r="B263" s="21"/>
      <c r="C263" s="22"/>
      <c r="D263" s="22"/>
      <c r="E263" s="22"/>
      <c r="F263" s="39"/>
      <c r="G263" s="2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28"/>
      <c r="AN263" s="26"/>
      <c r="AO263" s="29"/>
      <c r="AP263" s="30"/>
      <c r="AQ263" s="33">
        <f t="shared" si="14"/>
      </c>
      <c r="AR263" s="32"/>
      <c r="AS263" s="23">
        <f t="shared" si="15"/>
      </c>
      <c r="AT263" s="24"/>
    </row>
    <row r="264" spans="1:46" ht="15.75">
      <c r="A264" s="24">
        <f t="shared" si="13"/>
      </c>
      <c r="B264" s="21"/>
      <c r="C264" s="22"/>
      <c r="D264" s="22"/>
      <c r="E264" s="22"/>
      <c r="F264" s="39"/>
      <c r="G264" s="2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28"/>
      <c r="AN264" s="26"/>
      <c r="AO264" s="29"/>
      <c r="AP264" s="30"/>
      <c r="AQ264" s="33">
        <f t="shared" si="14"/>
      </c>
      <c r="AR264" s="32"/>
      <c r="AS264" s="23">
        <f t="shared" si="15"/>
      </c>
      <c r="AT264" s="24"/>
    </row>
    <row r="265" spans="1:46" ht="15.75">
      <c r="A265" s="24">
        <f t="shared" si="13"/>
      </c>
      <c r="B265" s="21"/>
      <c r="C265" s="22"/>
      <c r="D265" s="22"/>
      <c r="E265" s="22"/>
      <c r="F265" s="39"/>
      <c r="G265" s="2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28"/>
      <c r="AN265" s="26"/>
      <c r="AO265" s="29"/>
      <c r="AP265" s="30"/>
      <c r="AQ265" s="33">
        <f t="shared" si="14"/>
      </c>
      <c r="AR265" s="32"/>
      <c r="AS265" s="23">
        <f t="shared" si="15"/>
      </c>
      <c r="AT265" s="24"/>
    </row>
    <row r="266" spans="1:46" ht="15.75">
      <c r="A266" s="24">
        <f t="shared" si="13"/>
      </c>
      <c r="B266" s="21"/>
      <c r="C266" s="22"/>
      <c r="D266" s="22"/>
      <c r="E266" s="22"/>
      <c r="F266" s="39"/>
      <c r="G266" s="2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28"/>
      <c r="AN266" s="26"/>
      <c r="AO266" s="29"/>
      <c r="AP266" s="30"/>
      <c r="AQ266" s="33">
        <f t="shared" si="14"/>
      </c>
      <c r="AR266" s="32"/>
      <c r="AS266" s="23">
        <f t="shared" si="15"/>
      </c>
      <c r="AT266" s="24"/>
    </row>
    <row r="267" spans="1:46" ht="15.75">
      <c r="A267" s="24">
        <f t="shared" si="13"/>
      </c>
      <c r="B267" s="21"/>
      <c r="C267" s="22"/>
      <c r="D267" s="22"/>
      <c r="E267" s="22"/>
      <c r="F267" s="39"/>
      <c r="G267" s="2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28"/>
      <c r="AN267" s="26"/>
      <c r="AO267" s="29"/>
      <c r="AP267" s="30"/>
      <c r="AQ267" s="33">
        <f t="shared" si="14"/>
      </c>
      <c r="AR267" s="32"/>
      <c r="AS267" s="23">
        <f t="shared" si="15"/>
      </c>
      <c r="AT267" s="24"/>
    </row>
    <row r="268" spans="1:46" ht="15.75">
      <c r="A268" s="24">
        <f t="shared" si="13"/>
      </c>
      <c r="B268" s="21"/>
      <c r="C268" s="22"/>
      <c r="D268" s="22"/>
      <c r="E268" s="22"/>
      <c r="F268" s="39"/>
      <c r="G268" s="2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28"/>
      <c r="AN268" s="26"/>
      <c r="AO268" s="29"/>
      <c r="AP268" s="30"/>
      <c r="AQ268" s="33">
        <f t="shared" si="14"/>
      </c>
      <c r="AR268" s="32"/>
      <c r="AS268" s="23">
        <f t="shared" si="15"/>
      </c>
      <c r="AT268" s="24"/>
    </row>
    <row r="269" spans="1:46" ht="15.75">
      <c r="A269" s="24">
        <f t="shared" si="13"/>
      </c>
      <c r="B269" s="21"/>
      <c r="C269" s="22"/>
      <c r="D269" s="22"/>
      <c r="E269" s="22"/>
      <c r="F269" s="39"/>
      <c r="G269" s="2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28"/>
      <c r="AN269" s="26"/>
      <c r="AO269" s="29"/>
      <c r="AP269" s="30"/>
      <c r="AQ269" s="33">
        <f t="shared" si="14"/>
      </c>
      <c r="AR269" s="32"/>
      <c r="AS269" s="23">
        <f t="shared" si="15"/>
      </c>
      <c r="AT269" s="24"/>
    </row>
    <row r="270" spans="1:46" ht="15.75">
      <c r="A270" s="24">
        <f t="shared" si="13"/>
      </c>
      <c r="B270" s="21"/>
      <c r="C270" s="22"/>
      <c r="D270" s="22"/>
      <c r="E270" s="22"/>
      <c r="F270" s="39"/>
      <c r="G270" s="2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28"/>
      <c r="AN270" s="26"/>
      <c r="AO270" s="29"/>
      <c r="AP270" s="30"/>
      <c r="AQ270" s="33">
        <f t="shared" si="14"/>
      </c>
      <c r="AR270" s="32"/>
      <c r="AS270" s="23">
        <f t="shared" si="15"/>
      </c>
      <c r="AT270" s="24"/>
    </row>
    <row r="271" spans="1:46" ht="15.75">
      <c r="A271" s="24">
        <f t="shared" si="13"/>
      </c>
      <c r="B271" s="21"/>
      <c r="C271" s="22"/>
      <c r="D271" s="22"/>
      <c r="E271" s="22"/>
      <c r="F271" s="39"/>
      <c r="G271" s="2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28"/>
      <c r="AN271" s="26"/>
      <c r="AO271" s="29"/>
      <c r="AP271" s="30"/>
      <c r="AQ271" s="33">
        <f t="shared" si="14"/>
      </c>
      <c r="AR271" s="32"/>
      <c r="AS271" s="23">
        <f t="shared" si="15"/>
      </c>
      <c r="AT271" s="24"/>
    </row>
    <row r="272" spans="1:46" ht="15.75">
      <c r="A272" s="24">
        <f t="shared" si="13"/>
      </c>
      <c r="B272" s="21"/>
      <c r="C272" s="22"/>
      <c r="D272" s="22"/>
      <c r="E272" s="22"/>
      <c r="F272" s="39"/>
      <c r="G272" s="2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28"/>
      <c r="AN272" s="26"/>
      <c r="AO272" s="29"/>
      <c r="AP272" s="30"/>
      <c r="AQ272" s="33">
        <f t="shared" si="14"/>
      </c>
      <c r="AR272" s="32"/>
      <c r="AS272" s="23">
        <f t="shared" si="15"/>
      </c>
      <c r="AT272" s="24"/>
    </row>
    <row r="273" spans="1:46" ht="15.75">
      <c r="A273" s="24">
        <f t="shared" si="13"/>
      </c>
      <c r="B273" s="21"/>
      <c r="C273" s="22"/>
      <c r="D273" s="22"/>
      <c r="E273" s="22"/>
      <c r="F273" s="39"/>
      <c r="G273" s="2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28"/>
      <c r="AN273" s="26"/>
      <c r="AO273" s="29"/>
      <c r="AP273" s="30"/>
      <c r="AQ273" s="33">
        <f t="shared" si="14"/>
      </c>
      <c r="AR273" s="32"/>
      <c r="AS273" s="23">
        <f t="shared" si="15"/>
      </c>
      <c r="AT273" s="24"/>
    </row>
    <row r="274" spans="1:46" ht="15.75">
      <c r="A274" s="24">
        <f t="shared" si="13"/>
      </c>
      <c r="B274" s="21"/>
      <c r="C274" s="22"/>
      <c r="D274" s="22"/>
      <c r="E274" s="22"/>
      <c r="F274" s="39"/>
      <c r="G274" s="2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28"/>
      <c r="AN274" s="26"/>
      <c r="AO274" s="29"/>
      <c r="AP274" s="30"/>
      <c r="AQ274" s="33">
        <f t="shared" si="14"/>
      </c>
      <c r="AR274" s="32"/>
      <c r="AS274" s="23">
        <f t="shared" si="15"/>
      </c>
      <c r="AT274" s="24"/>
    </row>
    <row r="275" spans="1:46" ht="15.75">
      <c r="A275" s="24">
        <f t="shared" si="13"/>
      </c>
      <c r="B275" s="21"/>
      <c r="C275" s="22"/>
      <c r="D275" s="22"/>
      <c r="E275" s="22"/>
      <c r="F275" s="39"/>
      <c r="G275" s="2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28"/>
      <c r="AN275" s="26"/>
      <c r="AO275" s="29"/>
      <c r="AP275" s="30"/>
      <c r="AQ275" s="33">
        <f t="shared" si="14"/>
      </c>
      <c r="AR275" s="32"/>
      <c r="AS275" s="23">
        <f t="shared" si="15"/>
      </c>
      <c r="AT275" s="24"/>
    </row>
    <row r="276" spans="1:46" ht="15.75">
      <c r="A276" s="24">
        <f t="shared" si="13"/>
      </c>
      <c r="B276" s="21"/>
      <c r="C276" s="22"/>
      <c r="D276" s="22"/>
      <c r="E276" s="22"/>
      <c r="F276" s="39"/>
      <c r="G276" s="2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28"/>
      <c r="AN276" s="26"/>
      <c r="AO276" s="29"/>
      <c r="AP276" s="30"/>
      <c r="AQ276" s="33">
        <f t="shared" si="14"/>
      </c>
      <c r="AR276" s="32"/>
      <c r="AS276" s="23">
        <f t="shared" si="15"/>
      </c>
      <c r="AT276" s="24"/>
    </row>
    <row r="277" spans="1:46" ht="15.75">
      <c r="A277" s="24">
        <f t="shared" si="13"/>
      </c>
      <c r="B277" s="21"/>
      <c r="C277" s="22"/>
      <c r="D277" s="22"/>
      <c r="E277" s="22"/>
      <c r="F277" s="39"/>
      <c r="G277" s="2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28"/>
      <c r="AN277" s="26"/>
      <c r="AO277" s="29"/>
      <c r="AP277" s="30"/>
      <c r="AQ277" s="33">
        <f t="shared" si="14"/>
      </c>
      <c r="AR277" s="32"/>
      <c r="AS277" s="23">
        <f t="shared" si="15"/>
      </c>
      <c r="AT277" s="24"/>
    </row>
    <row r="278" spans="1:46" ht="15.75">
      <c r="A278" s="24">
        <f t="shared" si="13"/>
      </c>
      <c r="B278" s="21"/>
      <c r="C278" s="22"/>
      <c r="D278" s="22"/>
      <c r="E278" s="22"/>
      <c r="F278" s="39"/>
      <c r="G278" s="2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28"/>
      <c r="AN278" s="26"/>
      <c r="AO278" s="29"/>
      <c r="AP278" s="30"/>
      <c r="AQ278" s="33">
        <f t="shared" si="14"/>
      </c>
      <c r="AR278" s="32"/>
      <c r="AS278" s="23">
        <f t="shared" si="15"/>
      </c>
      <c r="AT278" s="24"/>
    </row>
    <row r="279" spans="1:46" ht="15.75">
      <c r="A279" s="24">
        <f aca="true" t="shared" si="16" ref="A279:A342">IF(C279="","",A278+1)</f>
      </c>
      <c r="B279" s="21"/>
      <c r="C279" s="22"/>
      <c r="D279" s="22"/>
      <c r="E279" s="22"/>
      <c r="F279" s="39"/>
      <c r="G279" s="2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28"/>
      <c r="AN279" s="26"/>
      <c r="AO279" s="29"/>
      <c r="AP279" s="30"/>
      <c r="AQ279" s="33">
        <f aca="true" t="shared" si="17" ref="AQ279:AQ342">IF(C279="","",SUM(H279:AK279))</f>
      </c>
      <c r="AR279" s="32"/>
      <c r="AS279" s="23">
        <f aca="true" t="shared" si="18" ref="AS279:AS342">IF(AQ279="","",AQ279/T$20)</f>
      </c>
      <c r="AT279" s="24"/>
    </row>
    <row r="280" spans="1:46" ht="15.75">
      <c r="A280" s="24">
        <f t="shared" si="16"/>
      </c>
      <c r="B280" s="21"/>
      <c r="C280" s="22"/>
      <c r="D280" s="22"/>
      <c r="E280" s="22"/>
      <c r="F280" s="39"/>
      <c r="G280" s="2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28"/>
      <c r="AN280" s="26"/>
      <c r="AO280" s="29"/>
      <c r="AP280" s="30"/>
      <c r="AQ280" s="33">
        <f t="shared" si="17"/>
      </c>
      <c r="AR280" s="32"/>
      <c r="AS280" s="23">
        <f t="shared" si="18"/>
      </c>
      <c r="AT280" s="24"/>
    </row>
    <row r="281" spans="1:46" ht="15.75">
      <c r="A281" s="24">
        <f t="shared" si="16"/>
      </c>
      <c r="B281" s="21"/>
      <c r="C281" s="22"/>
      <c r="D281" s="22"/>
      <c r="E281" s="22"/>
      <c r="F281" s="39"/>
      <c r="G281" s="2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28"/>
      <c r="AN281" s="26"/>
      <c r="AO281" s="29"/>
      <c r="AP281" s="30"/>
      <c r="AQ281" s="33">
        <f t="shared" si="17"/>
      </c>
      <c r="AR281" s="32"/>
      <c r="AS281" s="23">
        <f t="shared" si="18"/>
      </c>
      <c r="AT281" s="24"/>
    </row>
    <row r="282" spans="1:46" ht="15.75">
      <c r="A282" s="24">
        <f t="shared" si="16"/>
      </c>
      <c r="B282" s="21"/>
      <c r="C282" s="22"/>
      <c r="D282" s="22"/>
      <c r="E282" s="22"/>
      <c r="F282" s="39"/>
      <c r="G282" s="2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28"/>
      <c r="AN282" s="26"/>
      <c r="AO282" s="29"/>
      <c r="AP282" s="30"/>
      <c r="AQ282" s="33">
        <f t="shared" si="17"/>
      </c>
      <c r="AR282" s="32"/>
      <c r="AS282" s="23">
        <f t="shared" si="18"/>
      </c>
      <c r="AT282" s="24"/>
    </row>
    <row r="283" spans="1:46" ht="15.75">
      <c r="A283" s="24">
        <f t="shared" si="16"/>
      </c>
      <c r="B283" s="21"/>
      <c r="C283" s="22"/>
      <c r="D283" s="22"/>
      <c r="E283" s="22"/>
      <c r="F283" s="39"/>
      <c r="G283" s="2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28"/>
      <c r="AN283" s="26"/>
      <c r="AO283" s="29"/>
      <c r="AP283" s="30"/>
      <c r="AQ283" s="33">
        <f t="shared" si="17"/>
      </c>
      <c r="AR283" s="32"/>
      <c r="AS283" s="23">
        <f t="shared" si="18"/>
      </c>
      <c r="AT283" s="24"/>
    </row>
    <row r="284" spans="1:46" ht="15.75">
      <c r="A284" s="24">
        <f t="shared" si="16"/>
      </c>
      <c r="B284" s="21"/>
      <c r="C284" s="22"/>
      <c r="D284" s="22"/>
      <c r="E284" s="22"/>
      <c r="F284" s="39"/>
      <c r="G284" s="2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28"/>
      <c r="AN284" s="26"/>
      <c r="AO284" s="29"/>
      <c r="AP284" s="30"/>
      <c r="AQ284" s="33">
        <f t="shared" si="17"/>
      </c>
      <c r="AR284" s="32"/>
      <c r="AS284" s="23">
        <f t="shared" si="18"/>
      </c>
      <c r="AT284" s="24"/>
    </row>
    <row r="285" spans="1:46" ht="15.75">
      <c r="A285" s="24">
        <f t="shared" si="16"/>
      </c>
      <c r="B285" s="21"/>
      <c r="C285" s="22"/>
      <c r="D285" s="22"/>
      <c r="E285" s="22"/>
      <c r="F285" s="39"/>
      <c r="G285" s="2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28"/>
      <c r="AN285" s="26"/>
      <c r="AO285" s="29"/>
      <c r="AP285" s="30"/>
      <c r="AQ285" s="33">
        <f t="shared" si="17"/>
      </c>
      <c r="AR285" s="32"/>
      <c r="AS285" s="23">
        <f t="shared" si="18"/>
      </c>
      <c r="AT285" s="24"/>
    </row>
    <row r="286" spans="1:46" ht="15.75">
      <c r="A286" s="24">
        <f t="shared" si="16"/>
      </c>
      <c r="B286" s="21"/>
      <c r="C286" s="22"/>
      <c r="D286" s="22"/>
      <c r="E286" s="22"/>
      <c r="F286" s="39"/>
      <c r="G286" s="2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28"/>
      <c r="AN286" s="26"/>
      <c r="AO286" s="29"/>
      <c r="AP286" s="30"/>
      <c r="AQ286" s="33">
        <f t="shared" si="17"/>
      </c>
      <c r="AR286" s="32"/>
      <c r="AS286" s="23">
        <f t="shared" si="18"/>
      </c>
      <c r="AT286" s="24"/>
    </row>
    <row r="287" spans="1:46" ht="15.75">
      <c r="A287" s="24">
        <f t="shared" si="16"/>
      </c>
      <c r="B287" s="21"/>
      <c r="C287" s="22"/>
      <c r="D287" s="22"/>
      <c r="E287" s="22"/>
      <c r="F287" s="39"/>
      <c r="G287" s="2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28"/>
      <c r="AN287" s="26"/>
      <c r="AO287" s="29"/>
      <c r="AP287" s="30"/>
      <c r="AQ287" s="33">
        <f t="shared" si="17"/>
      </c>
      <c r="AR287" s="32"/>
      <c r="AS287" s="23">
        <f t="shared" si="18"/>
      </c>
      <c r="AT287" s="24"/>
    </row>
    <row r="288" spans="1:46" ht="15.75">
      <c r="A288" s="24">
        <f t="shared" si="16"/>
      </c>
      <c r="B288" s="21"/>
      <c r="C288" s="22"/>
      <c r="D288" s="22"/>
      <c r="E288" s="22"/>
      <c r="F288" s="39"/>
      <c r="G288" s="2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28"/>
      <c r="AN288" s="26"/>
      <c r="AO288" s="29"/>
      <c r="AP288" s="30"/>
      <c r="AQ288" s="33">
        <f t="shared" si="17"/>
      </c>
      <c r="AR288" s="32"/>
      <c r="AS288" s="23">
        <f t="shared" si="18"/>
      </c>
      <c r="AT288" s="24"/>
    </row>
    <row r="289" spans="1:46" ht="15.75">
      <c r="A289" s="24">
        <f t="shared" si="16"/>
      </c>
      <c r="B289" s="21"/>
      <c r="C289" s="22"/>
      <c r="D289" s="22"/>
      <c r="E289" s="22"/>
      <c r="F289" s="39"/>
      <c r="G289" s="2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28"/>
      <c r="AN289" s="26"/>
      <c r="AO289" s="29"/>
      <c r="AP289" s="30"/>
      <c r="AQ289" s="33">
        <f t="shared" si="17"/>
      </c>
      <c r="AR289" s="32"/>
      <c r="AS289" s="23">
        <f t="shared" si="18"/>
      </c>
      <c r="AT289" s="24"/>
    </row>
    <row r="290" spans="1:46" ht="15.75">
      <c r="A290" s="24">
        <f t="shared" si="16"/>
      </c>
      <c r="B290" s="21"/>
      <c r="C290" s="22"/>
      <c r="D290" s="22"/>
      <c r="E290" s="22"/>
      <c r="F290" s="39"/>
      <c r="G290" s="2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28"/>
      <c r="AN290" s="26"/>
      <c r="AO290" s="29"/>
      <c r="AP290" s="30"/>
      <c r="AQ290" s="33">
        <f t="shared" si="17"/>
      </c>
      <c r="AR290" s="32"/>
      <c r="AS290" s="23">
        <f t="shared" si="18"/>
      </c>
      <c r="AT290" s="24"/>
    </row>
    <row r="291" spans="1:46" ht="15.75">
      <c r="A291" s="24">
        <f t="shared" si="16"/>
      </c>
      <c r="B291" s="21"/>
      <c r="C291" s="22"/>
      <c r="D291" s="22"/>
      <c r="E291" s="22"/>
      <c r="F291" s="39"/>
      <c r="G291" s="2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28"/>
      <c r="AN291" s="26"/>
      <c r="AO291" s="29"/>
      <c r="AP291" s="30"/>
      <c r="AQ291" s="33">
        <f t="shared" si="17"/>
      </c>
      <c r="AR291" s="32"/>
      <c r="AS291" s="23">
        <f t="shared" si="18"/>
      </c>
      <c r="AT291" s="24"/>
    </row>
    <row r="292" spans="1:46" ht="15.75">
      <c r="A292" s="24">
        <f t="shared" si="16"/>
      </c>
      <c r="B292" s="21"/>
      <c r="C292" s="22"/>
      <c r="D292" s="22"/>
      <c r="E292" s="22"/>
      <c r="F292" s="39"/>
      <c r="G292" s="2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28"/>
      <c r="AN292" s="26"/>
      <c r="AO292" s="29"/>
      <c r="AP292" s="30"/>
      <c r="AQ292" s="33">
        <f t="shared" si="17"/>
      </c>
      <c r="AR292" s="32"/>
      <c r="AS292" s="23">
        <f t="shared" si="18"/>
      </c>
      <c r="AT292" s="24"/>
    </row>
    <row r="293" spans="1:46" ht="15.75">
      <c r="A293" s="24">
        <f t="shared" si="16"/>
      </c>
      <c r="B293" s="21"/>
      <c r="C293" s="22"/>
      <c r="D293" s="22"/>
      <c r="E293" s="22"/>
      <c r="F293" s="39"/>
      <c r="G293" s="2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28"/>
      <c r="AN293" s="26"/>
      <c r="AO293" s="29"/>
      <c r="AP293" s="30"/>
      <c r="AQ293" s="33">
        <f t="shared" si="17"/>
      </c>
      <c r="AR293" s="32"/>
      <c r="AS293" s="23">
        <f t="shared" si="18"/>
      </c>
      <c r="AT293" s="24"/>
    </row>
    <row r="294" spans="1:46" ht="15.75">
      <c r="A294" s="24">
        <f t="shared" si="16"/>
      </c>
      <c r="B294" s="21"/>
      <c r="C294" s="22"/>
      <c r="D294" s="22"/>
      <c r="E294" s="22"/>
      <c r="F294" s="39"/>
      <c r="G294" s="2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28"/>
      <c r="AN294" s="26"/>
      <c r="AO294" s="29"/>
      <c r="AP294" s="30"/>
      <c r="AQ294" s="33">
        <f t="shared" si="17"/>
      </c>
      <c r="AR294" s="32"/>
      <c r="AS294" s="23">
        <f t="shared" si="18"/>
      </c>
      <c r="AT294" s="24"/>
    </row>
    <row r="295" spans="1:46" ht="15.75">
      <c r="A295" s="24">
        <f t="shared" si="16"/>
      </c>
      <c r="B295" s="21"/>
      <c r="C295" s="22"/>
      <c r="D295" s="22"/>
      <c r="E295" s="22"/>
      <c r="F295" s="39"/>
      <c r="G295" s="2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28"/>
      <c r="AN295" s="26"/>
      <c r="AO295" s="29"/>
      <c r="AP295" s="30"/>
      <c r="AQ295" s="33">
        <f t="shared" si="17"/>
      </c>
      <c r="AR295" s="32"/>
      <c r="AS295" s="23">
        <f t="shared" si="18"/>
      </c>
      <c r="AT295" s="24"/>
    </row>
    <row r="296" spans="1:46" ht="15.75">
      <c r="A296" s="24">
        <f t="shared" si="16"/>
      </c>
      <c r="B296" s="21"/>
      <c r="C296" s="22"/>
      <c r="D296" s="22"/>
      <c r="E296" s="22"/>
      <c r="F296" s="39"/>
      <c r="G296" s="2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28"/>
      <c r="AN296" s="26"/>
      <c r="AO296" s="29"/>
      <c r="AP296" s="30"/>
      <c r="AQ296" s="33">
        <f t="shared" si="17"/>
      </c>
      <c r="AR296" s="32"/>
      <c r="AS296" s="23">
        <f t="shared" si="18"/>
      </c>
      <c r="AT296" s="24"/>
    </row>
    <row r="297" spans="1:46" ht="15.75">
      <c r="A297" s="24">
        <f t="shared" si="16"/>
      </c>
      <c r="B297" s="21"/>
      <c r="C297" s="22"/>
      <c r="D297" s="22"/>
      <c r="E297" s="22"/>
      <c r="F297" s="39"/>
      <c r="G297" s="2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28"/>
      <c r="AN297" s="26"/>
      <c r="AO297" s="29"/>
      <c r="AP297" s="30"/>
      <c r="AQ297" s="33">
        <f t="shared" si="17"/>
      </c>
      <c r="AR297" s="32"/>
      <c r="AS297" s="23">
        <f t="shared" si="18"/>
      </c>
      <c r="AT297" s="24"/>
    </row>
    <row r="298" spans="1:46" ht="15.75">
      <c r="A298" s="24">
        <f t="shared" si="16"/>
      </c>
      <c r="B298" s="21"/>
      <c r="C298" s="22"/>
      <c r="D298" s="22"/>
      <c r="E298" s="22"/>
      <c r="F298" s="39"/>
      <c r="G298" s="2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28"/>
      <c r="AN298" s="26"/>
      <c r="AO298" s="29"/>
      <c r="AP298" s="30"/>
      <c r="AQ298" s="33">
        <f t="shared" si="17"/>
      </c>
      <c r="AR298" s="32"/>
      <c r="AS298" s="23">
        <f t="shared" si="18"/>
      </c>
      <c r="AT298" s="24"/>
    </row>
    <row r="299" spans="1:46" ht="15.75">
      <c r="A299" s="24">
        <f t="shared" si="16"/>
      </c>
      <c r="B299" s="21"/>
      <c r="C299" s="22"/>
      <c r="D299" s="22"/>
      <c r="E299" s="22"/>
      <c r="F299" s="39"/>
      <c r="G299" s="2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28"/>
      <c r="AN299" s="26"/>
      <c r="AO299" s="29"/>
      <c r="AP299" s="30"/>
      <c r="AQ299" s="33">
        <f t="shared" si="17"/>
      </c>
      <c r="AR299" s="32"/>
      <c r="AS299" s="23">
        <f t="shared" si="18"/>
      </c>
      <c r="AT299" s="24"/>
    </row>
    <row r="300" spans="1:46" ht="15.75">
      <c r="A300" s="24">
        <f t="shared" si="16"/>
      </c>
      <c r="B300" s="21"/>
      <c r="C300" s="22"/>
      <c r="D300" s="22"/>
      <c r="E300" s="22"/>
      <c r="F300" s="39"/>
      <c r="G300" s="2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28"/>
      <c r="AN300" s="26"/>
      <c r="AO300" s="29"/>
      <c r="AP300" s="30"/>
      <c r="AQ300" s="33">
        <f t="shared" si="17"/>
      </c>
      <c r="AR300" s="32"/>
      <c r="AS300" s="23">
        <f t="shared" si="18"/>
      </c>
      <c r="AT300" s="24"/>
    </row>
    <row r="301" spans="1:46" ht="15.75">
      <c r="A301" s="24">
        <f t="shared" si="16"/>
      </c>
      <c r="B301" s="21"/>
      <c r="C301" s="22"/>
      <c r="D301" s="22"/>
      <c r="E301" s="22"/>
      <c r="F301" s="39"/>
      <c r="G301" s="2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28"/>
      <c r="AN301" s="26"/>
      <c r="AO301" s="29"/>
      <c r="AP301" s="30"/>
      <c r="AQ301" s="33">
        <f t="shared" si="17"/>
      </c>
      <c r="AR301" s="32"/>
      <c r="AS301" s="23">
        <f t="shared" si="18"/>
      </c>
      <c r="AT301" s="24"/>
    </row>
    <row r="302" spans="1:46" ht="15.75">
      <c r="A302" s="24">
        <f t="shared" si="16"/>
      </c>
      <c r="B302" s="21"/>
      <c r="C302" s="22"/>
      <c r="D302" s="22"/>
      <c r="E302" s="22"/>
      <c r="F302" s="39"/>
      <c r="G302" s="2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28"/>
      <c r="AN302" s="26"/>
      <c r="AO302" s="29"/>
      <c r="AP302" s="30"/>
      <c r="AQ302" s="33">
        <f t="shared" si="17"/>
      </c>
      <c r="AR302" s="32"/>
      <c r="AS302" s="23">
        <f t="shared" si="18"/>
      </c>
      <c r="AT302" s="24"/>
    </row>
    <row r="303" spans="1:46" ht="15.75">
      <c r="A303" s="24">
        <f t="shared" si="16"/>
      </c>
      <c r="B303" s="21"/>
      <c r="C303" s="22"/>
      <c r="D303" s="22"/>
      <c r="E303" s="22"/>
      <c r="F303" s="39"/>
      <c r="G303" s="2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28"/>
      <c r="AN303" s="26"/>
      <c r="AO303" s="29"/>
      <c r="AP303" s="30"/>
      <c r="AQ303" s="33">
        <f t="shared" si="17"/>
      </c>
      <c r="AR303" s="32"/>
      <c r="AS303" s="23">
        <f t="shared" si="18"/>
      </c>
      <c r="AT303" s="24"/>
    </row>
    <row r="304" spans="1:46" ht="15.75">
      <c r="A304" s="24">
        <f t="shared" si="16"/>
      </c>
      <c r="B304" s="21"/>
      <c r="C304" s="22"/>
      <c r="D304" s="22"/>
      <c r="E304" s="22"/>
      <c r="F304" s="39"/>
      <c r="G304" s="2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28"/>
      <c r="AN304" s="26"/>
      <c r="AO304" s="29"/>
      <c r="AP304" s="30"/>
      <c r="AQ304" s="33">
        <f t="shared" si="17"/>
      </c>
      <c r="AR304" s="32"/>
      <c r="AS304" s="23">
        <f t="shared" si="18"/>
      </c>
      <c r="AT304" s="24"/>
    </row>
    <row r="305" spans="1:46" ht="15.75">
      <c r="A305" s="24">
        <f t="shared" si="16"/>
      </c>
      <c r="B305" s="21"/>
      <c r="C305" s="22"/>
      <c r="D305" s="22"/>
      <c r="E305" s="22"/>
      <c r="F305" s="39"/>
      <c r="G305" s="2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28"/>
      <c r="AN305" s="26"/>
      <c r="AO305" s="29"/>
      <c r="AP305" s="30"/>
      <c r="AQ305" s="33">
        <f t="shared" si="17"/>
      </c>
      <c r="AR305" s="32"/>
      <c r="AS305" s="23">
        <f t="shared" si="18"/>
      </c>
      <c r="AT305" s="24"/>
    </row>
    <row r="306" spans="1:46" ht="15.75">
      <c r="A306" s="24">
        <f t="shared" si="16"/>
      </c>
      <c r="B306" s="21"/>
      <c r="C306" s="22"/>
      <c r="D306" s="22"/>
      <c r="E306" s="22"/>
      <c r="F306" s="39"/>
      <c r="G306" s="2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28"/>
      <c r="AN306" s="26"/>
      <c r="AO306" s="29"/>
      <c r="AP306" s="30"/>
      <c r="AQ306" s="33">
        <f t="shared" si="17"/>
      </c>
      <c r="AR306" s="32"/>
      <c r="AS306" s="23">
        <f t="shared" si="18"/>
      </c>
      <c r="AT306" s="24"/>
    </row>
    <row r="307" spans="1:46" ht="15.75">
      <c r="A307" s="24">
        <f t="shared" si="16"/>
      </c>
      <c r="B307" s="21"/>
      <c r="C307" s="22"/>
      <c r="D307" s="22"/>
      <c r="E307" s="22"/>
      <c r="F307" s="39"/>
      <c r="G307" s="2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28"/>
      <c r="AN307" s="26"/>
      <c r="AO307" s="29"/>
      <c r="AP307" s="30"/>
      <c r="AQ307" s="33">
        <f t="shared" si="17"/>
      </c>
      <c r="AR307" s="32"/>
      <c r="AS307" s="23">
        <f t="shared" si="18"/>
      </c>
      <c r="AT307" s="24"/>
    </row>
    <row r="308" spans="1:46" ht="15.75">
      <c r="A308" s="24">
        <f t="shared" si="16"/>
      </c>
      <c r="B308" s="21"/>
      <c r="C308" s="22"/>
      <c r="D308" s="22"/>
      <c r="E308" s="22"/>
      <c r="F308" s="39"/>
      <c r="G308" s="2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28"/>
      <c r="AN308" s="26"/>
      <c r="AO308" s="29"/>
      <c r="AP308" s="30"/>
      <c r="AQ308" s="33">
        <f t="shared" si="17"/>
      </c>
      <c r="AR308" s="32"/>
      <c r="AS308" s="23">
        <f t="shared" si="18"/>
      </c>
      <c r="AT308" s="24"/>
    </row>
    <row r="309" spans="1:46" ht="15.75">
      <c r="A309" s="24">
        <f t="shared" si="16"/>
      </c>
      <c r="B309" s="21"/>
      <c r="C309" s="22"/>
      <c r="D309" s="22"/>
      <c r="E309" s="22"/>
      <c r="F309" s="39"/>
      <c r="G309" s="2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28"/>
      <c r="AN309" s="26"/>
      <c r="AO309" s="29"/>
      <c r="AP309" s="30"/>
      <c r="AQ309" s="33">
        <f t="shared" si="17"/>
      </c>
      <c r="AR309" s="32"/>
      <c r="AS309" s="23">
        <f t="shared" si="18"/>
      </c>
      <c r="AT309" s="24"/>
    </row>
    <row r="310" spans="1:46" ht="15.75">
      <c r="A310" s="24">
        <f t="shared" si="16"/>
      </c>
      <c r="B310" s="21"/>
      <c r="C310" s="22"/>
      <c r="D310" s="22"/>
      <c r="E310" s="22"/>
      <c r="F310" s="39"/>
      <c r="G310" s="2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28"/>
      <c r="AN310" s="26"/>
      <c r="AO310" s="29"/>
      <c r="AP310" s="30"/>
      <c r="AQ310" s="33">
        <f t="shared" si="17"/>
      </c>
      <c r="AR310" s="32"/>
      <c r="AS310" s="23">
        <f t="shared" si="18"/>
      </c>
      <c r="AT310" s="24"/>
    </row>
    <row r="311" spans="1:46" ht="15.75">
      <c r="A311" s="24">
        <f t="shared" si="16"/>
      </c>
      <c r="B311" s="21"/>
      <c r="C311" s="22"/>
      <c r="D311" s="22"/>
      <c r="E311" s="22"/>
      <c r="F311" s="39"/>
      <c r="G311" s="2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28"/>
      <c r="AN311" s="26"/>
      <c r="AO311" s="29"/>
      <c r="AP311" s="30"/>
      <c r="AQ311" s="33">
        <f t="shared" si="17"/>
      </c>
      <c r="AR311" s="32"/>
      <c r="AS311" s="23">
        <f t="shared" si="18"/>
      </c>
      <c r="AT311" s="24"/>
    </row>
    <row r="312" spans="1:46" ht="15.75">
      <c r="A312" s="24">
        <f t="shared" si="16"/>
      </c>
      <c r="B312" s="21"/>
      <c r="C312" s="22"/>
      <c r="D312" s="22"/>
      <c r="E312" s="22"/>
      <c r="F312" s="39"/>
      <c r="G312" s="2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28"/>
      <c r="AN312" s="26"/>
      <c r="AO312" s="29"/>
      <c r="AP312" s="30"/>
      <c r="AQ312" s="33">
        <f t="shared" si="17"/>
      </c>
      <c r="AR312" s="32"/>
      <c r="AS312" s="23">
        <f t="shared" si="18"/>
      </c>
      <c r="AT312" s="24"/>
    </row>
    <row r="313" spans="1:46" ht="15.75">
      <c r="A313" s="24">
        <f t="shared" si="16"/>
      </c>
      <c r="B313" s="21"/>
      <c r="C313" s="22"/>
      <c r="D313" s="22"/>
      <c r="E313" s="22"/>
      <c r="F313" s="39"/>
      <c r="G313" s="2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28"/>
      <c r="AN313" s="26"/>
      <c r="AO313" s="29"/>
      <c r="AP313" s="30"/>
      <c r="AQ313" s="33">
        <f t="shared" si="17"/>
      </c>
      <c r="AR313" s="32"/>
      <c r="AS313" s="23">
        <f t="shared" si="18"/>
      </c>
      <c r="AT313" s="24"/>
    </row>
    <row r="314" spans="1:46" ht="15.75">
      <c r="A314" s="24">
        <f t="shared" si="16"/>
      </c>
      <c r="B314" s="21"/>
      <c r="C314" s="22"/>
      <c r="D314" s="22"/>
      <c r="E314" s="22"/>
      <c r="F314" s="39"/>
      <c r="G314" s="2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28"/>
      <c r="AN314" s="26"/>
      <c r="AO314" s="29"/>
      <c r="AP314" s="30"/>
      <c r="AQ314" s="33">
        <f t="shared" si="17"/>
      </c>
      <c r="AR314" s="32"/>
      <c r="AS314" s="23">
        <f t="shared" si="18"/>
      </c>
      <c r="AT314" s="24"/>
    </row>
    <row r="315" spans="1:46" ht="15.75">
      <c r="A315" s="24">
        <f t="shared" si="16"/>
      </c>
      <c r="B315" s="21"/>
      <c r="C315" s="22"/>
      <c r="D315" s="22"/>
      <c r="E315" s="22"/>
      <c r="F315" s="39"/>
      <c r="G315" s="2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28"/>
      <c r="AN315" s="26"/>
      <c r="AO315" s="29"/>
      <c r="AP315" s="30"/>
      <c r="AQ315" s="33">
        <f t="shared" si="17"/>
      </c>
      <c r="AR315" s="32"/>
      <c r="AS315" s="23">
        <f t="shared" si="18"/>
      </c>
      <c r="AT315" s="24"/>
    </row>
    <row r="316" spans="1:46" ht="15.75">
      <c r="A316" s="24">
        <f t="shared" si="16"/>
      </c>
      <c r="B316" s="21"/>
      <c r="C316" s="22"/>
      <c r="D316" s="22"/>
      <c r="E316" s="22"/>
      <c r="F316" s="39"/>
      <c r="G316" s="2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28"/>
      <c r="AN316" s="26"/>
      <c r="AO316" s="29"/>
      <c r="AP316" s="30"/>
      <c r="AQ316" s="33">
        <f t="shared" si="17"/>
      </c>
      <c r="AR316" s="32"/>
      <c r="AS316" s="23">
        <f t="shared" si="18"/>
      </c>
      <c r="AT316" s="24"/>
    </row>
    <row r="317" spans="1:46" ht="15.75">
      <c r="A317" s="24">
        <f t="shared" si="16"/>
      </c>
      <c r="B317" s="21"/>
      <c r="C317" s="22"/>
      <c r="D317" s="22"/>
      <c r="E317" s="22"/>
      <c r="F317" s="39"/>
      <c r="G317" s="2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28"/>
      <c r="AN317" s="26"/>
      <c r="AO317" s="29"/>
      <c r="AP317" s="30"/>
      <c r="AQ317" s="33">
        <f t="shared" si="17"/>
      </c>
      <c r="AR317" s="32"/>
      <c r="AS317" s="23">
        <f t="shared" si="18"/>
      </c>
      <c r="AT317" s="24"/>
    </row>
    <row r="318" spans="1:46" ht="15.75">
      <c r="A318" s="24">
        <f t="shared" si="16"/>
      </c>
      <c r="B318" s="21"/>
      <c r="C318" s="22"/>
      <c r="D318" s="22"/>
      <c r="E318" s="22"/>
      <c r="F318" s="39"/>
      <c r="G318" s="2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28"/>
      <c r="AN318" s="26"/>
      <c r="AO318" s="29"/>
      <c r="AP318" s="30"/>
      <c r="AQ318" s="33">
        <f t="shared" si="17"/>
      </c>
      <c r="AR318" s="32"/>
      <c r="AS318" s="23">
        <f t="shared" si="18"/>
      </c>
      <c r="AT318" s="24"/>
    </row>
    <row r="319" spans="1:46" ht="15.75">
      <c r="A319" s="24">
        <f t="shared" si="16"/>
      </c>
      <c r="B319" s="21"/>
      <c r="C319" s="22"/>
      <c r="D319" s="22"/>
      <c r="E319" s="22"/>
      <c r="F319" s="39"/>
      <c r="G319" s="2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28"/>
      <c r="AN319" s="26"/>
      <c r="AO319" s="29"/>
      <c r="AP319" s="30"/>
      <c r="AQ319" s="33">
        <f t="shared" si="17"/>
      </c>
      <c r="AR319" s="32"/>
      <c r="AS319" s="23">
        <f t="shared" si="18"/>
      </c>
      <c r="AT319" s="24"/>
    </row>
    <row r="320" spans="1:46" ht="15.75">
      <c r="A320" s="24">
        <f t="shared" si="16"/>
      </c>
      <c r="B320" s="21"/>
      <c r="C320" s="22"/>
      <c r="D320" s="22"/>
      <c r="E320" s="22"/>
      <c r="F320" s="39"/>
      <c r="G320" s="2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28"/>
      <c r="AN320" s="26"/>
      <c r="AO320" s="29"/>
      <c r="AP320" s="30"/>
      <c r="AQ320" s="33">
        <f t="shared" si="17"/>
      </c>
      <c r="AR320" s="32"/>
      <c r="AS320" s="23">
        <f t="shared" si="18"/>
      </c>
      <c r="AT320" s="24"/>
    </row>
    <row r="321" spans="1:46" ht="15.75">
      <c r="A321" s="24">
        <f t="shared" si="16"/>
      </c>
      <c r="B321" s="21"/>
      <c r="C321" s="22"/>
      <c r="D321" s="22"/>
      <c r="E321" s="22"/>
      <c r="F321" s="39"/>
      <c r="G321" s="2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28"/>
      <c r="AN321" s="26"/>
      <c r="AO321" s="29"/>
      <c r="AP321" s="30"/>
      <c r="AQ321" s="33">
        <f t="shared" si="17"/>
      </c>
      <c r="AR321" s="32"/>
      <c r="AS321" s="23">
        <f t="shared" si="18"/>
      </c>
      <c r="AT321" s="24"/>
    </row>
    <row r="322" spans="1:46" ht="15.75">
      <c r="A322" s="24">
        <f t="shared" si="16"/>
      </c>
      <c r="B322" s="21"/>
      <c r="C322" s="22"/>
      <c r="D322" s="22"/>
      <c r="E322" s="22"/>
      <c r="F322" s="39"/>
      <c r="G322" s="2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28"/>
      <c r="AN322" s="26"/>
      <c r="AO322" s="29"/>
      <c r="AP322" s="30"/>
      <c r="AQ322" s="33">
        <f t="shared" si="17"/>
      </c>
      <c r="AR322" s="32"/>
      <c r="AS322" s="23">
        <f t="shared" si="18"/>
      </c>
      <c r="AT322" s="24"/>
    </row>
    <row r="323" spans="1:46" ht="15.75">
      <c r="A323" s="24">
        <f t="shared" si="16"/>
      </c>
      <c r="B323" s="21"/>
      <c r="C323" s="22"/>
      <c r="D323" s="22"/>
      <c r="E323" s="22"/>
      <c r="F323" s="39"/>
      <c r="G323" s="2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28"/>
      <c r="AN323" s="26"/>
      <c r="AO323" s="29"/>
      <c r="AP323" s="30"/>
      <c r="AQ323" s="33">
        <f t="shared" si="17"/>
      </c>
      <c r="AR323" s="32"/>
      <c r="AS323" s="23">
        <f t="shared" si="18"/>
      </c>
      <c r="AT323" s="24"/>
    </row>
    <row r="324" spans="1:46" ht="15.75">
      <c r="A324" s="24">
        <f t="shared" si="16"/>
      </c>
      <c r="B324" s="21"/>
      <c r="C324" s="22"/>
      <c r="D324" s="22"/>
      <c r="E324" s="22"/>
      <c r="F324" s="39"/>
      <c r="G324" s="2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28"/>
      <c r="AN324" s="26"/>
      <c r="AO324" s="29"/>
      <c r="AP324" s="30"/>
      <c r="AQ324" s="33">
        <f t="shared" si="17"/>
      </c>
      <c r="AR324" s="32"/>
      <c r="AS324" s="23">
        <f t="shared" si="18"/>
      </c>
      <c r="AT324" s="24"/>
    </row>
    <row r="325" spans="1:46" ht="15.75">
      <c r="A325" s="24">
        <f t="shared" si="16"/>
      </c>
      <c r="B325" s="21"/>
      <c r="C325" s="22"/>
      <c r="D325" s="22"/>
      <c r="E325" s="22"/>
      <c r="F325" s="39"/>
      <c r="G325" s="2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28"/>
      <c r="AN325" s="26"/>
      <c r="AO325" s="29"/>
      <c r="AP325" s="30"/>
      <c r="AQ325" s="33">
        <f t="shared" si="17"/>
      </c>
      <c r="AR325" s="32"/>
      <c r="AS325" s="23">
        <f t="shared" si="18"/>
      </c>
      <c r="AT325" s="24"/>
    </row>
    <row r="326" spans="1:46" ht="15.75">
      <c r="A326" s="24">
        <f t="shared" si="16"/>
      </c>
      <c r="B326" s="21"/>
      <c r="C326" s="22"/>
      <c r="D326" s="22"/>
      <c r="E326" s="22"/>
      <c r="F326" s="39"/>
      <c r="G326" s="2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28"/>
      <c r="AN326" s="26"/>
      <c r="AO326" s="29"/>
      <c r="AP326" s="30"/>
      <c r="AQ326" s="33">
        <f t="shared" si="17"/>
      </c>
      <c r="AR326" s="32"/>
      <c r="AS326" s="23">
        <f t="shared" si="18"/>
      </c>
      <c r="AT326" s="24"/>
    </row>
    <row r="327" spans="1:46" ht="15.75">
      <c r="A327" s="24">
        <f t="shared" si="16"/>
      </c>
      <c r="B327" s="21"/>
      <c r="C327" s="22"/>
      <c r="D327" s="22"/>
      <c r="E327" s="22"/>
      <c r="F327" s="39"/>
      <c r="G327" s="2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28"/>
      <c r="AN327" s="26"/>
      <c r="AO327" s="29"/>
      <c r="AP327" s="30"/>
      <c r="AQ327" s="33">
        <f t="shared" si="17"/>
      </c>
      <c r="AR327" s="32"/>
      <c r="AS327" s="23">
        <f t="shared" si="18"/>
      </c>
      <c r="AT327" s="24"/>
    </row>
    <row r="328" spans="1:46" ht="15.75">
      <c r="A328" s="24">
        <f t="shared" si="16"/>
      </c>
      <c r="B328" s="21"/>
      <c r="C328" s="22"/>
      <c r="D328" s="22"/>
      <c r="E328" s="22"/>
      <c r="F328" s="39"/>
      <c r="G328" s="2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28"/>
      <c r="AN328" s="26"/>
      <c r="AO328" s="29"/>
      <c r="AP328" s="30"/>
      <c r="AQ328" s="33">
        <f t="shared" si="17"/>
      </c>
      <c r="AR328" s="32"/>
      <c r="AS328" s="23">
        <f t="shared" si="18"/>
      </c>
      <c r="AT328" s="24"/>
    </row>
    <row r="329" spans="1:46" ht="15.75">
      <c r="A329" s="24">
        <f t="shared" si="16"/>
      </c>
      <c r="B329" s="21"/>
      <c r="C329" s="22"/>
      <c r="D329" s="22"/>
      <c r="E329" s="22"/>
      <c r="F329" s="39"/>
      <c r="G329" s="2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28"/>
      <c r="AN329" s="26"/>
      <c r="AO329" s="29"/>
      <c r="AP329" s="30"/>
      <c r="AQ329" s="33">
        <f t="shared" si="17"/>
      </c>
      <c r="AR329" s="32"/>
      <c r="AS329" s="23">
        <f t="shared" si="18"/>
      </c>
      <c r="AT329" s="24"/>
    </row>
    <row r="330" spans="1:46" ht="15.75">
      <c r="A330" s="24">
        <f t="shared" si="16"/>
      </c>
      <c r="B330" s="21"/>
      <c r="C330" s="22"/>
      <c r="D330" s="22"/>
      <c r="E330" s="22"/>
      <c r="F330" s="39"/>
      <c r="G330" s="2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28"/>
      <c r="AN330" s="26"/>
      <c r="AO330" s="29"/>
      <c r="AP330" s="30"/>
      <c r="AQ330" s="33">
        <f t="shared" si="17"/>
      </c>
      <c r="AR330" s="32"/>
      <c r="AS330" s="23">
        <f t="shared" si="18"/>
      </c>
      <c r="AT330" s="24"/>
    </row>
    <row r="331" spans="1:46" ht="15.75">
      <c r="A331" s="24">
        <f t="shared" si="16"/>
      </c>
      <c r="B331" s="21"/>
      <c r="C331" s="22"/>
      <c r="D331" s="22"/>
      <c r="E331" s="22"/>
      <c r="F331" s="39"/>
      <c r="G331" s="2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28"/>
      <c r="AN331" s="26"/>
      <c r="AO331" s="29"/>
      <c r="AP331" s="30"/>
      <c r="AQ331" s="33">
        <f t="shared" si="17"/>
      </c>
      <c r="AR331" s="32"/>
      <c r="AS331" s="23">
        <f t="shared" si="18"/>
      </c>
      <c r="AT331" s="24"/>
    </row>
    <row r="332" spans="1:46" ht="15.75">
      <c r="A332" s="24">
        <f t="shared" si="16"/>
      </c>
      <c r="B332" s="21"/>
      <c r="C332" s="22"/>
      <c r="D332" s="22"/>
      <c r="E332" s="22"/>
      <c r="F332" s="39"/>
      <c r="G332" s="2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28"/>
      <c r="AN332" s="26"/>
      <c r="AO332" s="29"/>
      <c r="AP332" s="30"/>
      <c r="AQ332" s="33">
        <f t="shared" si="17"/>
      </c>
      <c r="AR332" s="32"/>
      <c r="AS332" s="23">
        <f t="shared" si="18"/>
      </c>
      <c r="AT332" s="24"/>
    </row>
    <row r="333" spans="1:46" ht="15.75">
      <c r="A333" s="24">
        <f t="shared" si="16"/>
      </c>
      <c r="B333" s="21"/>
      <c r="C333" s="22"/>
      <c r="D333" s="22"/>
      <c r="E333" s="22"/>
      <c r="F333" s="39"/>
      <c r="G333" s="2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28"/>
      <c r="AN333" s="26"/>
      <c r="AO333" s="29"/>
      <c r="AP333" s="30"/>
      <c r="AQ333" s="33">
        <f t="shared" si="17"/>
      </c>
      <c r="AR333" s="32"/>
      <c r="AS333" s="23">
        <f t="shared" si="18"/>
      </c>
      <c r="AT333" s="24"/>
    </row>
    <row r="334" spans="1:46" ht="15.75">
      <c r="A334" s="24">
        <f t="shared" si="16"/>
      </c>
      <c r="B334" s="21"/>
      <c r="C334" s="22"/>
      <c r="D334" s="22"/>
      <c r="E334" s="22"/>
      <c r="F334" s="39"/>
      <c r="G334" s="2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28"/>
      <c r="AN334" s="26"/>
      <c r="AO334" s="29"/>
      <c r="AP334" s="30"/>
      <c r="AQ334" s="33">
        <f t="shared" si="17"/>
      </c>
      <c r="AR334" s="32"/>
      <c r="AS334" s="23">
        <f t="shared" si="18"/>
      </c>
      <c r="AT334" s="24"/>
    </row>
    <row r="335" spans="1:46" ht="15.75">
      <c r="A335" s="24">
        <f t="shared" si="16"/>
      </c>
      <c r="B335" s="21"/>
      <c r="C335" s="22"/>
      <c r="D335" s="22"/>
      <c r="E335" s="22"/>
      <c r="F335" s="39"/>
      <c r="G335" s="2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28"/>
      <c r="AN335" s="26"/>
      <c r="AO335" s="29"/>
      <c r="AP335" s="30"/>
      <c r="AQ335" s="33">
        <f t="shared" si="17"/>
      </c>
      <c r="AR335" s="32"/>
      <c r="AS335" s="23">
        <f t="shared" si="18"/>
      </c>
      <c r="AT335" s="24"/>
    </row>
    <row r="336" spans="1:46" ht="15.75">
      <c r="A336" s="24">
        <f t="shared" si="16"/>
      </c>
      <c r="B336" s="21"/>
      <c r="C336" s="22"/>
      <c r="D336" s="22"/>
      <c r="E336" s="22"/>
      <c r="F336" s="39"/>
      <c r="G336" s="2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28"/>
      <c r="AN336" s="26"/>
      <c r="AO336" s="29"/>
      <c r="AP336" s="30"/>
      <c r="AQ336" s="33">
        <f t="shared" si="17"/>
      </c>
      <c r="AR336" s="32"/>
      <c r="AS336" s="23">
        <f t="shared" si="18"/>
      </c>
      <c r="AT336" s="24"/>
    </row>
    <row r="337" spans="1:46" ht="15.75">
      <c r="A337" s="24">
        <f t="shared" si="16"/>
      </c>
      <c r="B337" s="21"/>
      <c r="C337" s="22"/>
      <c r="D337" s="22"/>
      <c r="E337" s="22"/>
      <c r="F337" s="39"/>
      <c r="G337" s="2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28"/>
      <c r="AN337" s="26"/>
      <c r="AO337" s="29"/>
      <c r="AP337" s="30"/>
      <c r="AQ337" s="33">
        <f t="shared" si="17"/>
      </c>
      <c r="AR337" s="32"/>
      <c r="AS337" s="23">
        <f t="shared" si="18"/>
      </c>
      <c r="AT337" s="24"/>
    </row>
    <row r="338" spans="1:46" ht="15.75">
      <c r="A338" s="24">
        <f t="shared" si="16"/>
      </c>
      <c r="B338" s="21"/>
      <c r="C338" s="22"/>
      <c r="D338" s="22"/>
      <c r="E338" s="22"/>
      <c r="F338" s="39"/>
      <c r="G338" s="2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28"/>
      <c r="AN338" s="26"/>
      <c r="AO338" s="29"/>
      <c r="AP338" s="30"/>
      <c r="AQ338" s="33">
        <f t="shared" si="17"/>
      </c>
      <c r="AR338" s="32"/>
      <c r="AS338" s="23">
        <f t="shared" si="18"/>
      </c>
      <c r="AT338" s="24"/>
    </row>
    <row r="339" spans="1:46" ht="15.75">
      <c r="A339" s="24">
        <f t="shared" si="16"/>
      </c>
      <c r="B339" s="21"/>
      <c r="C339" s="22"/>
      <c r="D339" s="22"/>
      <c r="E339" s="22"/>
      <c r="F339" s="39"/>
      <c r="G339" s="2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28"/>
      <c r="AN339" s="26"/>
      <c r="AO339" s="29"/>
      <c r="AP339" s="30"/>
      <c r="AQ339" s="33">
        <f t="shared" si="17"/>
      </c>
      <c r="AR339" s="32"/>
      <c r="AS339" s="23">
        <f t="shared" si="18"/>
      </c>
      <c r="AT339" s="24"/>
    </row>
    <row r="340" spans="1:46" ht="15.75">
      <c r="A340" s="24">
        <f t="shared" si="16"/>
      </c>
      <c r="B340" s="21"/>
      <c r="C340" s="22"/>
      <c r="D340" s="22"/>
      <c r="E340" s="22"/>
      <c r="F340" s="39"/>
      <c r="G340" s="2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28"/>
      <c r="AN340" s="26"/>
      <c r="AO340" s="29"/>
      <c r="AP340" s="30"/>
      <c r="AQ340" s="33">
        <f t="shared" si="17"/>
      </c>
      <c r="AR340" s="32"/>
      <c r="AS340" s="23">
        <f t="shared" si="18"/>
      </c>
      <c r="AT340" s="24"/>
    </row>
    <row r="341" spans="1:46" ht="15.75">
      <c r="A341" s="24">
        <f t="shared" si="16"/>
      </c>
      <c r="B341" s="21"/>
      <c r="C341" s="22"/>
      <c r="D341" s="22"/>
      <c r="E341" s="22"/>
      <c r="F341" s="39"/>
      <c r="G341" s="2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28"/>
      <c r="AN341" s="26"/>
      <c r="AO341" s="29"/>
      <c r="AP341" s="30"/>
      <c r="AQ341" s="33">
        <f t="shared" si="17"/>
      </c>
      <c r="AR341" s="32"/>
      <c r="AS341" s="23">
        <f t="shared" si="18"/>
      </c>
      <c r="AT341" s="24"/>
    </row>
    <row r="342" spans="1:46" ht="15.75">
      <c r="A342" s="24">
        <f t="shared" si="16"/>
      </c>
      <c r="B342" s="21"/>
      <c r="C342" s="22"/>
      <c r="D342" s="22"/>
      <c r="E342" s="22"/>
      <c r="F342" s="39"/>
      <c r="G342" s="2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28"/>
      <c r="AN342" s="26"/>
      <c r="AO342" s="29"/>
      <c r="AP342" s="30"/>
      <c r="AQ342" s="33">
        <f t="shared" si="17"/>
      </c>
      <c r="AR342" s="32"/>
      <c r="AS342" s="23">
        <f t="shared" si="18"/>
      </c>
      <c r="AT342" s="24"/>
    </row>
    <row r="343" spans="1:46" ht="15.75">
      <c r="A343" s="24">
        <f aca="true" t="shared" si="19" ref="A343:A406">IF(C343="","",A342+1)</f>
      </c>
      <c r="B343" s="21"/>
      <c r="C343" s="22"/>
      <c r="D343" s="22"/>
      <c r="E343" s="22"/>
      <c r="F343" s="39"/>
      <c r="G343" s="2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28"/>
      <c r="AN343" s="26"/>
      <c r="AO343" s="29"/>
      <c r="AP343" s="30"/>
      <c r="AQ343" s="33">
        <f aca="true" t="shared" si="20" ref="AQ343:AQ406">IF(C343="","",SUM(H343:AK343))</f>
      </c>
      <c r="AR343" s="32"/>
      <c r="AS343" s="23">
        <f aca="true" t="shared" si="21" ref="AS343:AS406">IF(AQ343="","",AQ343/T$20)</f>
      </c>
      <c r="AT343" s="24"/>
    </row>
    <row r="344" spans="1:46" ht="15.75">
      <c r="A344" s="24">
        <f t="shared" si="19"/>
      </c>
      <c r="B344" s="21"/>
      <c r="C344" s="22"/>
      <c r="D344" s="22"/>
      <c r="E344" s="22"/>
      <c r="F344" s="39"/>
      <c r="G344" s="2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28"/>
      <c r="AN344" s="26"/>
      <c r="AO344" s="29"/>
      <c r="AP344" s="30"/>
      <c r="AQ344" s="33">
        <f t="shared" si="20"/>
      </c>
      <c r="AR344" s="32"/>
      <c r="AS344" s="23">
        <f t="shared" si="21"/>
      </c>
      <c r="AT344" s="24"/>
    </row>
    <row r="345" spans="1:46" ht="15.75">
      <c r="A345" s="24">
        <f t="shared" si="19"/>
      </c>
      <c r="B345" s="21"/>
      <c r="C345" s="22"/>
      <c r="D345" s="22"/>
      <c r="E345" s="22"/>
      <c r="F345" s="39"/>
      <c r="G345" s="2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28"/>
      <c r="AN345" s="26"/>
      <c r="AO345" s="29"/>
      <c r="AP345" s="30"/>
      <c r="AQ345" s="33">
        <f t="shared" si="20"/>
      </c>
      <c r="AR345" s="32"/>
      <c r="AS345" s="23">
        <f t="shared" si="21"/>
      </c>
      <c r="AT345" s="24"/>
    </row>
    <row r="346" spans="1:46" ht="15.75">
      <c r="A346" s="24">
        <f t="shared" si="19"/>
      </c>
      <c r="B346" s="21"/>
      <c r="C346" s="22"/>
      <c r="D346" s="22"/>
      <c r="E346" s="22"/>
      <c r="F346" s="39"/>
      <c r="G346" s="2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28"/>
      <c r="AN346" s="26"/>
      <c r="AO346" s="29"/>
      <c r="AP346" s="30"/>
      <c r="AQ346" s="33">
        <f t="shared" si="20"/>
      </c>
      <c r="AR346" s="32"/>
      <c r="AS346" s="23">
        <f t="shared" si="21"/>
      </c>
      <c r="AT346" s="24"/>
    </row>
    <row r="347" spans="1:46" ht="15.75">
      <c r="A347" s="24">
        <f t="shared" si="19"/>
      </c>
      <c r="B347" s="21"/>
      <c r="C347" s="22"/>
      <c r="D347" s="22"/>
      <c r="E347" s="22"/>
      <c r="F347" s="39"/>
      <c r="G347" s="2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28"/>
      <c r="AN347" s="26"/>
      <c r="AO347" s="29"/>
      <c r="AP347" s="30"/>
      <c r="AQ347" s="33">
        <f t="shared" si="20"/>
      </c>
      <c r="AR347" s="32"/>
      <c r="AS347" s="23">
        <f t="shared" si="21"/>
      </c>
      <c r="AT347" s="24"/>
    </row>
    <row r="348" spans="1:46" ht="15.75">
      <c r="A348" s="24">
        <f t="shared" si="19"/>
      </c>
      <c r="B348" s="21"/>
      <c r="C348" s="22"/>
      <c r="D348" s="22"/>
      <c r="E348" s="22"/>
      <c r="F348" s="39"/>
      <c r="G348" s="2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28"/>
      <c r="AN348" s="26"/>
      <c r="AO348" s="29"/>
      <c r="AP348" s="30"/>
      <c r="AQ348" s="33">
        <f t="shared" si="20"/>
      </c>
      <c r="AR348" s="32"/>
      <c r="AS348" s="23">
        <f t="shared" si="21"/>
      </c>
      <c r="AT348" s="24"/>
    </row>
    <row r="349" spans="1:46" ht="15.75">
      <c r="A349" s="24">
        <f t="shared" si="19"/>
      </c>
      <c r="B349" s="21"/>
      <c r="C349" s="22"/>
      <c r="D349" s="22"/>
      <c r="E349" s="22"/>
      <c r="F349" s="39"/>
      <c r="G349" s="2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28"/>
      <c r="AN349" s="26"/>
      <c r="AO349" s="29"/>
      <c r="AP349" s="30"/>
      <c r="AQ349" s="33">
        <f t="shared" si="20"/>
      </c>
      <c r="AR349" s="32"/>
      <c r="AS349" s="23">
        <f t="shared" si="21"/>
      </c>
      <c r="AT349" s="24"/>
    </row>
    <row r="350" spans="1:46" ht="15.75">
      <c r="A350" s="24">
        <f t="shared" si="19"/>
      </c>
      <c r="B350" s="21"/>
      <c r="C350" s="22"/>
      <c r="D350" s="22"/>
      <c r="E350" s="22"/>
      <c r="F350" s="39"/>
      <c r="G350" s="2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28"/>
      <c r="AN350" s="26"/>
      <c r="AO350" s="29"/>
      <c r="AP350" s="30"/>
      <c r="AQ350" s="33">
        <f t="shared" si="20"/>
      </c>
      <c r="AR350" s="32"/>
      <c r="AS350" s="23">
        <f t="shared" si="21"/>
      </c>
      <c r="AT350" s="24"/>
    </row>
    <row r="351" spans="1:46" ht="15.75">
      <c r="A351" s="24">
        <f t="shared" si="19"/>
      </c>
      <c r="B351" s="21"/>
      <c r="C351" s="22"/>
      <c r="D351" s="22"/>
      <c r="E351" s="22"/>
      <c r="F351" s="39"/>
      <c r="G351" s="2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28"/>
      <c r="AN351" s="26"/>
      <c r="AO351" s="29"/>
      <c r="AP351" s="30"/>
      <c r="AQ351" s="33">
        <f t="shared" si="20"/>
      </c>
      <c r="AR351" s="32"/>
      <c r="AS351" s="23">
        <f t="shared" si="21"/>
      </c>
      <c r="AT351" s="24"/>
    </row>
    <row r="352" spans="1:46" ht="15.75">
      <c r="A352" s="24">
        <f t="shared" si="19"/>
      </c>
      <c r="B352" s="21"/>
      <c r="C352" s="22"/>
      <c r="D352" s="22"/>
      <c r="E352" s="22"/>
      <c r="F352" s="39"/>
      <c r="G352" s="2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28"/>
      <c r="AN352" s="26"/>
      <c r="AO352" s="29"/>
      <c r="AP352" s="30"/>
      <c r="AQ352" s="33">
        <f t="shared" si="20"/>
      </c>
      <c r="AR352" s="32"/>
      <c r="AS352" s="23">
        <f t="shared" si="21"/>
      </c>
      <c r="AT352" s="24"/>
    </row>
    <row r="353" spans="1:46" ht="15.75">
      <c r="A353" s="24">
        <f t="shared" si="19"/>
      </c>
      <c r="B353" s="21"/>
      <c r="C353" s="22"/>
      <c r="D353" s="22"/>
      <c r="E353" s="22"/>
      <c r="F353" s="39"/>
      <c r="G353" s="2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28"/>
      <c r="AN353" s="26"/>
      <c r="AO353" s="29"/>
      <c r="AP353" s="30"/>
      <c r="AQ353" s="33">
        <f t="shared" si="20"/>
      </c>
      <c r="AR353" s="32"/>
      <c r="AS353" s="23">
        <f t="shared" si="21"/>
      </c>
      <c r="AT353" s="24"/>
    </row>
    <row r="354" spans="1:46" ht="15.75">
      <c r="A354" s="24">
        <f t="shared" si="19"/>
      </c>
      <c r="B354" s="21"/>
      <c r="C354" s="22"/>
      <c r="D354" s="22"/>
      <c r="E354" s="22"/>
      <c r="F354" s="39"/>
      <c r="G354" s="2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28"/>
      <c r="AN354" s="26"/>
      <c r="AO354" s="29"/>
      <c r="AP354" s="30"/>
      <c r="AQ354" s="33">
        <f t="shared" si="20"/>
      </c>
      <c r="AR354" s="32"/>
      <c r="AS354" s="23">
        <f t="shared" si="21"/>
      </c>
      <c r="AT354" s="24"/>
    </row>
    <row r="355" spans="1:46" ht="15.75">
      <c r="A355" s="24">
        <f t="shared" si="19"/>
      </c>
      <c r="B355" s="21"/>
      <c r="C355" s="22"/>
      <c r="D355" s="22"/>
      <c r="E355" s="22"/>
      <c r="F355" s="39"/>
      <c r="G355" s="2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28"/>
      <c r="AN355" s="26"/>
      <c r="AO355" s="29"/>
      <c r="AP355" s="30"/>
      <c r="AQ355" s="33">
        <f t="shared" si="20"/>
      </c>
      <c r="AR355" s="32"/>
      <c r="AS355" s="23">
        <f t="shared" si="21"/>
      </c>
      <c r="AT355" s="24"/>
    </row>
    <row r="356" spans="1:46" ht="15.75">
      <c r="A356" s="24">
        <f t="shared" si="19"/>
      </c>
      <c r="B356" s="21"/>
      <c r="C356" s="22"/>
      <c r="D356" s="22"/>
      <c r="E356" s="22"/>
      <c r="F356" s="39"/>
      <c r="G356" s="2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28"/>
      <c r="AN356" s="26"/>
      <c r="AO356" s="29"/>
      <c r="AP356" s="30"/>
      <c r="AQ356" s="33">
        <f t="shared" si="20"/>
      </c>
      <c r="AR356" s="32"/>
      <c r="AS356" s="23">
        <f t="shared" si="21"/>
      </c>
      <c r="AT356" s="24"/>
    </row>
    <row r="357" spans="1:46" ht="15.75">
      <c r="A357" s="24">
        <f t="shared" si="19"/>
      </c>
      <c r="B357" s="21"/>
      <c r="C357" s="22"/>
      <c r="D357" s="22"/>
      <c r="E357" s="22"/>
      <c r="F357" s="39"/>
      <c r="G357" s="2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28"/>
      <c r="AN357" s="26"/>
      <c r="AO357" s="29"/>
      <c r="AP357" s="30"/>
      <c r="AQ357" s="33">
        <f t="shared" si="20"/>
      </c>
      <c r="AR357" s="32"/>
      <c r="AS357" s="23">
        <f t="shared" si="21"/>
      </c>
      <c r="AT357" s="24"/>
    </row>
    <row r="358" spans="1:46" ht="15.75">
      <c r="A358" s="24">
        <f t="shared" si="19"/>
      </c>
      <c r="B358" s="21"/>
      <c r="C358" s="22"/>
      <c r="D358" s="22"/>
      <c r="E358" s="22"/>
      <c r="F358" s="39"/>
      <c r="G358" s="2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28"/>
      <c r="AN358" s="26"/>
      <c r="AO358" s="29"/>
      <c r="AP358" s="30"/>
      <c r="AQ358" s="33">
        <f t="shared" si="20"/>
      </c>
      <c r="AR358" s="32"/>
      <c r="AS358" s="23">
        <f t="shared" si="21"/>
      </c>
      <c r="AT358" s="24"/>
    </row>
    <row r="359" spans="1:46" ht="15.75">
      <c r="A359" s="24">
        <f t="shared" si="19"/>
      </c>
      <c r="B359" s="21"/>
      <c r="C359" s="22"/>
      <c r="D359" s="22"/>
      <c r="E359" s="22"/>
      <c r="F359" s="39"/>
      <c r="G359" s="2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28"/>
      <c r="AN359" s="26"/>
      <c r="AO359" s="29"/>
      <c r="AP359" s="30"/>
      <c r="AQ359" s="33">
        <f t="shared" si="20"/>
      </c>
      <c r="AR359" s="32"/>
      <c r="AS359" s="23">
        <f t="shared" si="21"/>
      </c>
      <c r="AT359" s="24"/>
    </row>
    <row r="360" spans="1:46" ht="15.75">
      <c r="A360" s="24">
        <f t="shared" si="19"/>
      </c>
      <c r="B360" s="21"/>
      <c r="C360" s="22"/>
      <c r="D360" s="22"/>
      <c r="E360" s="22"/>
      <c r="F360" s="39"/>
      <c r="G360" s="2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28"/>
      <c r="AN360" s="26"/>
      <c r="AO360" s="29"/>
      <c r="AP360" s="30"/>
      <c r="AQ360" s="33">
        <f t="shared" si="20"/>
      </c>
      <c r="AR360" s="32"/>
      <c r="AS360" s="23">
        <f t="shared" si="21"/>
      </c>
      <c r="AT360" s="24"/>
    </row>
    <row r="361" spans="1:46" ht="15.75">
      <c r="A361" s="24">
        <f t="shared" si="19"/>
      </c>
      <c r="B361" s="21"/>
      <c r="C361" s="22"/>
      <c r="D361" s="22"/>
      <c r="E361" s="22"/>
      <c r="F361" s="39"/>
      <c r="G361" s="2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28"/>
      <c r="AN361" s="26"/>
      <c r="AO361" s="29"/>
      <c r="AP361" s="30"/>
      <c r="AQ361" s="33">
        <f t="shared" si="20"/>
      </c>
      <c r="AR361" s="32"/>
      <c r="AS361" s="23">
        <f t="shared" si="21"/>
      </c>
      <c r="AT361" s="24"/>
    </row>
    <row r="362" spans="1:46" ht="15.75">
      <c r="A362" s="24">
        <f t="shared" si="19"/>
      </c>
      <c r="B362" s="21"/>
      <c r="C362" s="22"/>
      <c r="D362" s="22"/>
      <c r="E362" s="22"/>
      <c r="F362" s="39"/>
      <c r="G362" s="2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28"/>
      <c r="AN362" s="26"/>
      <c r="AO362" s="29"/>
      <c r="AP362" s="30"/>
      <c r="AQ362" s="33">
        <f t="shared" si="20"/>
      </c>
      <c r="AR362" s="32"/>
      <c r="AS362" s="23">
        <f t="shared" si="21"/>
      </c>
      <c r="AT362" s="24"/>
    </row>
    <row r="363" spans="1:46" ht="15.75">
      <c r="A363" s="24">
        <f t="shared" si="19"/>
      </c>
      <c r="B363" s="21"/>
      <c r="C363" s="22"/>
      <c r="D363" s="22"/>
      <c r="E363" s="22"/>
      <c r="F363" s="39"/>
      <c r="G363" s="2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28"/>
      <c r="AN363" s="26"/>
      <c r="AO363" s="29"/>
      <c r="AP363" s="30"/>
      <c r="AQ363" s="33">
        <f t="shared" si="20"/>
      </c>
      <c r="AR363" s="32"/>
      <c r="AS363" s="23">
        <f t="shared" si="21"/>
      </c>
      <c r="AT363" s="24"/>
    </row>
    <row r="364" spans="1:46" ht="15.75">
      <c r="A364" s="24">
        <f t="shared" si="19"/>
      </c>
      <c r="B364" s="21"/>
      <c r="C364" s="22"/>
      <c r="D364" s="22"/>
      <c r="E364" s="22"/>
      <c r="F364" s="39"/>
      <c r="G364" s="2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28"/>
      <c r="AN364" s="26"/>
      <c r="AO364" s="29"/>
      <c r="AP364" s="30"/>
      <c r="AQ364" s="33">
        <f t="shared" si="20"/>
      </c>
      <c r="AR364" s="32"/>
      <c r="AS364" s="23">
        <f t="shared" si="21"/>
      </c>
      <c r="AT364" s="24"/>
    </row>
    <row r="365" spans="1:46" ht="15.75">
      <c r="A365" s="24">
        <f t="shared" si="19"/>
      </c>
      <c r="B365" s="21"/>
      <c r="C365" s="22"/>
      <c r="D365" s="22"/>
      <c r="E365" s="22"/>
      <c r="F365" s="39"/>
      <c r="G365" s="2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28"/>
      <c r="AN365" s="26"/>
      <c r="AO365" s="29"/>
      <c r="AP365" s="30"/>
      <c r="AQ365" s="33">
        <f t="shared" si="20"/>
      </c>
      <c r="AR365" s="32"/>
      <c r="AS365" s="23">
        <f t="shared" si="21"/>
      </c>
      <c r="AT365" s="24"/>
    </row>
    <row r="366" spans="1:46" ht="15.75">
      <c r="A366" s="24">
        <f t="shared" si="19"/>
      </c>
      <c r="B366" s="21"/>
      <c r="C366" s="22"/>
      <c r="D366" s="22"/>
      <c r="E366" s="22"/>
      <c r="F366" s="39"/>
      <c r="G366" s="2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28"/>
      <c r="AN366" s="26"/>
      <c r="AO366" s="29"/>
      <c r="AP366" s="30"/>
      <c r="AQ366" s="33">
        <f t="shared" si="20"/>
      </c>
      <c r="AR366" s="32"/>
      <c r="AS366" s="23">
        <f t="shared" si="21"/>
      </c>
      <c r="AT366" s="24"/>
    </row>
    <row r="367" spans="1:46" ht="15.75">
      <c r="A367" s="24">
        <f t="shared" si="19"/>
      </c>
      <c r="B367" s="21"/>
      <c r="C367" s="22"/>
      <c r="D367" s="22"/>
      <c r="E367" s="22"/>
      <c r="F367" s="39"/>
      <c r="G367" s="2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28"/>
      <c r="AN367" s="26"/>
      <c r="AO367" s="29"/>
      <c r="AP367" s="30"/>
      <c r="AQ367" s="33">
        <f t="shared" si="20"/>
      </c>
      <c r="AR367" s="32"/>
      <c r="AS367" s="23">
        <f t="shared" si="21"/>
      </c>
      <c r="AT367" s="24"/>
    </row>
    <row r="368" spans="1:46" ht="15.75">
      <c r="A368" s="24">
        <f t="shared" si="19"/>
      </c>
      <c r="B368" s="21"/>
      <c r="C368" s="22"/>
      <c r="D368" s="22"/>
      <c r="E368" s="22"/>
      <c r="F368" s="39"/>
      <c r="G368" s="2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28"/>
      <c r="AN368" s="26"/>
      <c r="AO368" s="29"/>
      <c r="AP368" s="30"/>
      <c r="AQ368" s="33">
        <f t="shared" si="20"/>
      </c>
      <c r="AR368" s="32"/>
      <c r="AS368" s="23">
        <f t="shared" si="21"/>
      </c>
      <c r="AT368" s="24"/>
    </row>
    <row r="369" spans="1:46" ht="15.75">
      <c r="A369" s="24">
        <f t="shared" si="19"/>
      </c>
      <c r="B369" s="21"/>
      <c r="C369" s="22"/>
      <c r="D369" s="22"/>
      <c r="E369" s="22"/>
      <c r="F369" s="39"/>
      <c r="G369" s="2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28"/>
      <c r="AN369" s="26"/>
      <c r="AO369" s="29"/>
      <c r="AP369" s="30"/>
      <c r="AQ369" s="33">
        <f t="shared" si="20"/>
      </c>
      <c r="AR369" s="32"/>
      <c r="AS369" s="23">
        <f t="shared" si="21"/>
      </c>
      <c r="AT369" s="24"/>
    </row>
    <row r="370" spans="1:46" ht="15.75">
      <c r="A370" s="24">
        <f t="shared" si="19"/>
      </c>
      <c r="B370" s="21"/>
      <c r="C370" s="22"/>
      <c r="D370" s="22"/>
      <c r="E370" s="22"/>
      <c r="F370" s="39"/>
      <c r="G370" s="2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28"/>
      <c r="AN370" s="26"/>
      <c r="AO370" s="29"/>
      <c r="AP370" s="30"/>
      <c r="AQ370" s="33">
        <f t="shared" si="20"/>
      </c>
      <c r="AR370" s="32"/>
      <c r="AS370" s="23">
        <f t="shared" si="21"/>
      </c>
      <c r="AT370" s="24"/>
    </row>
    <row r="371" spans="1:46" ht="15.75">
      <c r="A371" s="24">
        <f t="shared" si="19"/>
      </c>
      <c r="B371" s="21"/>
      <c r="C371" s="22"/>
      <c r="D371" s="22"/>
      <c r="E371" s="22"/>
      <c r="F371" s="39"/>
      <c r="G371" s="2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28"/>
      <c r="AN371" s="26"/>
      <c r="AO371" s="29"/>
      <c r="AP371" s="30"/>
      <c r="AQ371" s="33">
        <f t="shared" si="20"/>
      </c>
      <c r="AR371" s="32"/>
      <c r="AS371" s="23">
        <f t="shared" si="21"/>
      </c>
      <c r="AT371" s="24"/>
    </row>
    <row r="372" spans="1:46" ht="15.75">
      <c r="A372" s="24">
        <f t="shared" si="19"/>
      </c>
      <c r="B372" s="21"/>
      <c r="C372" s="22"/>
      <c r="D372" s="22"/>
      <c r="E372" s="22"/>
      <c r="F372" s="39"/>
      <c r="G372" s="2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28"/>
      <c r="AN372" s="26"/>
      <c r="AO372" s="29"/>
      <c r="AP372" s="30"/>
      <c r="AQ372" s="33">
        <f t="shared" si="20"/>
      </c>
      <c r="AR372" s="32"/>
      <c r="AS372" s="23">
        <f t="shared" si="21"/>
      </c>
      <c r="AT372" s="24"/>
    </row>
    <row r="373" spans="1:46" ht="15.75">
      <c r="A373" s="24">
        <f t="shared" si="19"/>
      </c>
      <c r="B373" s="21"/>
      <c r="C373" s="22"/>
      <c r="D373" s="22"/>
      <c r="E373" s="22"/>
      <c r="F373" s="39"/>
      <c r="G373" s="2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28"/>
      <c r="AN373" s="26"/>
      <c r="AO373" s="29"/>
      <c r="AP373" s="30"/>
      <c r="AQ373" s="33">
        <f t="shared" si="20"/>
      </c>
      <c r="AR373" s="32"/>
      <c r="AS373" s="23">
        <f t="shared" si="21"/>
      </c>
      <c r="AT373" s="24"/>
    </row>
    <row r="374" spans="1:46" ht="15.75">
      <c r="A374" s="24">
        <f t="shared" si="19"/>
      </c>
      <c r="B374" s="21"/>
      <c r="C374" s="22"/>
      <c r="D374" s="22"/>
      <c r="E374" s="22"/>
      <c r="F374" s="39"/>
      <c r="G374" s="2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28"/>
      <c r="AN374" s="26"/>
      <c r="AO374" s="29"/>
      <c r="AP374" s="30"/>
      <c r="AQ374" s="33">
        <f t="shared" si="20"/>
      </c>
      <c r="AR374" s="32"/>
      <c r="AS374" s="23">
        <f t="shared" si="21"/>
      </c>
      <c r="AT374" s="24"/>
    </row>
    <row r="375" spans="1:46" ht="15.75">
      <c r="A375" s="24">
        <f t="shared" si="19"/>
      </c>
      <c r="B375" s="21"/>
      <c r="C375" s="22"/>
      <c r="D375" s="22"/>
      <c r="E375" s="22"/>
      <c r="F375" s="39"/>
      <c r="G375" s="2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28"/>
      <c r="AN375" s="26"/>
      <c r="AO375" s="29"/>
      <c r="AP375" s="30"/>
      <c r="AQ375" s="33">
        <f t="shared" si="20"/>
      </c>
      <c r="AR375" s="32"/>
      <c r="AS375" s="23">
        <f t="shared" si="21"/>
      </c>
      <c r="AT375" s="24"/>
    </row>
    <row r="376" spans="1:46" ht="15.75">
      <c r="A376" s="24">
        <f t="shared" si="19"/>
      </c>
      <c r="B376" s="21"/>
      <c r="C376" s="22"/>
      <c r="D376" s="22"/>
      <c r="E376" s="22"/>
      <c r="F376" s="39"/>
      <c r="G376" s="2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28"/>
      <c r="AN376" s="26"/>
      <c r="AO376" s="29"/>
      <c r="AP376" s="30"/>
      <c r="AQ376" s="33">
        <f t="shared" si="20"/>
      </c>
      <c r="AR376" s="32"/>
      <c r="AS376" s="23">
        <f t="shared" si="21"/>
      </c>
      <c r="AT376" s="24"/>
    </row>
    <row r="377" spans="1:46" ht="15.75">
      <c r="A377" s="24">
        <f t="shared" si="19"/>
      </c>
      <c r="B377" s="21"/>
      <c r="C377" s="22"/>
      <c r="D377" s="22"/>
      <c r="E377" s="22"/>
      <c r="F377" s="39"/>
      <c r="G377" s="2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28"/>
      <c r="AN377" s="26"/>
      <c r="AO377" s="29"/>
      <c r="AP377" s="30"/>
      <c r="AQ377" s="33">
        <f t="shared" si="20"/>
      </c>
      <c r="AR377" s="32"/>
      <c r="AS377" s="23">
        <f t="shared" si="21"/>
      </c>
      <c r="AT377" s="24"/>
    </row>
    <row r="378" spans="1:46" ht="15.75">
      <c r="A378" s="24">
        <f t="shared" si="19"/>
      </c>
      <c r="B378" s="21"/>
      <c r="C378" s="22"/>
      <c r="D378" s="22"/>
      <c r="E378" s="22"/>
      <c r="F378" s="39"/>
      <c r="G378" s="2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28"/>
      <c r="AN378" s="26"/>
      <c r="AO378" s="29"/>
      <c r="AP378" s="30"/>
      <c r="AQ378" s="33">
        <f t="shared" si="20"/>
      </c>
      <c r="AR378" s="32"/>
      <c r="AS378" s="23">
        <f t="shared" si="21"/>
      </c>
      <c r="AT378" s="24"/>
    </row>
    <row r="379" spans="1:46" ht="15.75">
      <c r="A379" s="24">
        <f t="shared" si="19"/>
      </c>
      <c r="B379" s="21"/>
      <c r="C379" s="22"/>
      <c r="D379" s="22"/>
      <c r="E379" s="22"/>
      <c r="F379" s="39"/>
      <c r="G379" s="2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28"/>
      <c r="AN379" s="26"/>
      <c r="AO379" s="29"/>
      <c r="AP379" s="30"/>
      <c r="AQ379" s="33">
        <f t="shared" si="20"/>
      </c>
      <c r="AR379" s="32"/>
      <c r="AS379" s="23">
        <f t="shared" si="21"/>
      </c>
      <c r="AT379" s="24"/>
    </row>
    <row r="380" spans="1:46" ht="15.75">
      <c r="A380" s="24">
        <f t="shared" si="19"/>
      </c>
      <c r="B380" s="21"/>
      <c r="C380" s="22"/>
      <c r="D380" s="22"/>
      <c r="E380" s="22"/>
      <c r="F380" s="39"/>
      <c r="G380" s="2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28"/>
      <c r="AN380" s="26"/>
      <c r="AO380" s="29"/>
      <c r="AP380" s="30"/>
      <c r="AQ380" s="33">
        <f t="shared" si="20"/>
      </c>
      <c r="AR380" s="32"/>
      <c r="AS380" s="23">
        <f t="shared" si="21"/>
      </c>
      <c r="AT380" s="24"/>
    </row>
    <row r="381" spans="1:46" ht="15.75">
      <c r="A381" s="24">
        <f t="shared" si="19"/>
      </c>
      <c r="B381" s="21"/>
      <c r="C381" s="22"/>
      <c r="D381" s="22"/>
      <c r="E381" s="22"/>
      <c r="F381" s="39"/>
      <c r="G381" s="2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28"/>
      <c r="AN381" s="26"/>
      <c r="AO381" s="29"/>
      <c r="AP381" s="30"/>
      <c r="AQ381" s="33">
        <f t="shared" si="20"/>
      </c>
      <c r="AR381" s="32"/>
      <c r="AS381" s="23">
        <f t="shared" si="21"/>
      </c>
      <c r="AT381" s="24"/>
    </row>
    <row r="382" spans="1:46" ht="15.75">
      <c r="A382" s="24">
        <f t="shared" si="19"/>
      </c>
      <c r="B382" s="21"/>
      <c r="C382" s="22"/>
      <c r="D382" s="22"/>
      <c r="E382" s="22"/>
      <c r="F382" s="39"/>
      <c r="G382" s="2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28"/>
      <c r="AN382" s="26"/>
      <c r="AO382" s="29"/>
      <c r="AP382" s="30"/>
      <c r="AQ382" s="33">
        <f t="shared" si="20"/>
      </c>
      <c r="AR382" s="32"/>
      <c r="AS382" s="23">
        <f t="shared" si="21"/>
      </c>
      <c r="AT382" s="24"/>
    </row>
    <row r="383" spans="1:46" ht="15.75">
      <c r="A383" s="24">
        <f t="shared" si="19"/>
      </c>
      <c r="B383" s="21"/>
      <c r="C383" s="22"/>
      <c r="D383" s="22"/>
      <c r="E383" s="22"/>
      <c r="F383" s="39"/>
      <c r="G383" s="2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28"/>
      <c r="AN383" s="26"/>
      <c r="AO383" s="29"/>
      <c r="AP383" s="30"/>
      <c r="AQ383" s="33">
        <f t="shared" si="20"/>
      </c>
      <c r="AR383" s="32"/>
      <c r="AS383" s="23">
        <f t="shared" si="21"/>
      </c>
      <c r="AT383" s="24"/>
    </row>
    <row r="384" spans="1:46" ht="15.75">
      <c r="A384" s="24">
        <f t="shared" si="19"/>
      </c>
      <c r="B384" s="21"/>
      <c r="C384" s="22"/>
      <c r="D384" s="22"/>
      <c r="E384" s="22"/>
      <c r="F384" s="39"/>
      <c r="G384" s="2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28"/>
      <c r="AN384" s="26"/>
      <c r="AO384" s="29"/>
      <c r="AP384" s="30"/>
      <c r="AQ384" s="33">
        <f t="shared" si="20"/>
      </c>
      <c r="AR384" s="32"/>
      <c r="AS384" s="23">
        <f t="shared" si="21"/>
      </c>
      <c r="AT384" s="24"/>
    </row>
    <row r="385" spans="1:46" ht="15.75">
      <c r="A385" s="24">
        <f t="shared" si="19"/>
      </c>
      <c r="B385" s="21"/>
      <c r="C385" s="22"/>
      <c r="D385" s="22"/>
      <c r="E385" s="22"/>
      <c r="F385" s="39"/>
      <c r="G385" s="2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28"/>
      <c r="AN385" s="26"/>
      <c r="AO385" s="29"/>
      <c r="AP385" s="30"/>
      <c r="AQ385" s="33">
        <f t="shared" si="20"/>
      </c>
      <c r="AR385" s="32"/>
      <c r="AS385" s="23">
        <f t="shared" si="21"/>
      </c>
      <c r="AT385" s="24"/>
    </row>
    <row r="386" spans="1:46" ht="15.75">
      <c r="A386" s="24">
        <f t="shared" si="19"/>
      </c>
      <c r="B386" s="21"/>
      <c r="C386" s="22"/>
      <c r="D386" s="22"/>
      <c r="E386" s="22"/>
      <c r="F386" s="39"/>
      <c r="G386" s="2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28"/>
      <c r="AN386" s="26"/>
      <c r="AO386" s="29"/>
      <c r="AP386" s="30"/>
      <c r="AQ386" s="33">
        <f t="shared" si="20"/>
      </c>
      <c r="AR386" s="32"/>
      <c r="AS386" s="23">
        <f t="shared" si="21"/>
      </c>
      <c r="AT386" s="24"/>
    </row>
    <row r="387" spans="1:46" ht="15.75">
      <c r="A387" s="24">
        <f t="shared" si="19"/>
      </c>
      <c r="B387" s="21"/>
      <c r="C387" s="22"/>
      <c r="D387" s="22"/>
      <c r="E387" s="22"/>
      <c r="F387" s="39"/>
      <c r="G387" s="2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28"/>
      <c r="AN387" s="26"/>
      <c r="AO387" s="29"/>
      <c r="AP387" s="30"/>
      <c r="AQ387" s="33">
        <f t="shared" si="20"/>
      </c>
      <c r="AR387" s="32"/>
      <c r="AS387" s="23">
        <f t="shared" si="21"/>
      </c>
      <c r="AT387" s="24"/>
    </row>
    <row r="388" spans="1:46" ht="15.75">
      <c r="A388" s="24">
        <f t="shared" si="19"/>
      </c>
      <c r="B388" s="21"/>
      <c r="C388" s="22"/>
      <c r="D388" s="22"/>
      <c r="E388" s="22"/>
      <c r="F388" s="39"/>
      <c r="G388" s="2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28"/>
      <c r="AN388" s="26"/>
      <c r="AO388" s="29"/>
      <c r="AP388" s="30"/>
      <c r="AQ388" s="33">
        <f t="shared" si="20"/>
      </c>
      <c r="AR388" s="32"/>
      <c r="AS388" s="23">
        <f t="shared" si="21"/>
      </c>
      <c r="AT388" s="24"/>
    </row>
    <row r="389" spans="1:46" ht="15.75">
      <c r="A389" s="24">
        <f t="shared" si="19"/>
      </c>
      <c r="B389" s="21"/>
      <c r="C389" s="22"/>
      <c r="D389" s="22"/>
      <c r="E389" s="22"/>
      <c r="F389" s="39"/>
      <c r="G389" s="2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28"/>
      <c r="AN389" s="26"/>
      <c r="AO389" s="29"/>
      <c r="AP389" s="30"/>
      <c r="AQ389" s="33">
        <f t="shared" si="20"/>
      </c>
      <c r="AR389" s="32"/>
      <c r="AS389" s="23">
        <f t="shared" si="21"/>
      </c>
      <c r="AT389" s="24"/>
    </row>
    <row r="390" spans="1:46" ht="15.75">
      <c r="A390" s="24">
        <f t="shared" si="19"/>
      </c>
      <c r="B390" s="21"/>
      <c r="C390" s="22"/>
      <c r="D390" s="22"/>
      <c r="E390" s="22"/>
      <c r="F390" s="39"/>
      <c r="G390" s="2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28"/>
      <c r="AN390" s="26"/>
      <c r="AO390" s="29"/>
      <c r="AP390" s="30"/>
      <c r="AQ390" s="33">
        <f t="shared" si="20"/>
      </c>
      <c r="AR390" s="32"/>
      <c r="AS390" s="23">
        <f t="shared" si="21"/>
      </c>
      <c r="AT390" s="24"/>
    </row>
    <row r="391" spans="1:46" ht="15.75">
      <c r="A391" s="24">
        <f t="shared" si="19"/>
      </c>
      <c r="B391" s="21"/>
      <c r="C391" s="22"/>
      <c r="D391" s="22"/>
      <c r="E391" s="22"/>
      <c r="F391" s="39"/>
      <c r="G391" s="2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28"/>
      <c r="AN391" s="26"/>
      <c r="AO391" s="29"/>
      <c r="AP391" s="30"/>
      <c r="AQ391" s="33">
        <f t="shared" si="20"/>
      </c>
      <c r="AR391" s="32"/>
      <c r="AS391" s="23">
        <f t="shared" si="21"/>
      </c>
      <c r="AT391" s="24"/>
    </row>
    <row r="392" spans="1:46" ht="15.75">
      <c r="A392" s="24">
        <f t="shared" si="19"/>
      </c>
      <c r="B392" s="21"/>
      <c r="C392" s="22"/>
      <c r="D392" s="22"/>
      <c r="E392" s="22"/>
      <c r="F392" s="39"/>
      <c r="G392" s="2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28"/>
      <c r="AN392" s="26"/>
      <c r="AO392" s="29"/>
      <c r="AP392" s="30"/>
      <c r="AQ392" s="33">
        <f t="shared" si="20"/>
      </c>
      <c r="AR392" s="32"/>
      <c r="AS392" s="23">
        <f t="shared" si="21"/>
      </c>
      <c r="AT392" s="24"/>
    </row>
    <row r="393" spans="1:46" ht="15.75">
      <c r="A393" s="24">
        <f t="shared" si="19"/>
      </c>
      <c r="B393" s="21"/>
      <c r="C393" s="22"/>
      <c r="D393" s="22"/>
      <c r="E393" s="22"/>
      <c r="F393" s="39"/>
      <c r="G393" s="2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28"/>
      <c r="AN393" s="26"/>
      <c r="AO393" s="29"/>
      <c r="AP393" s="30"/>
      <c r="AQ393" s="33">
        <f t="shared" si="20"/>
      </c>
      <c r="AR393" s="32"/>
      <c r="AS393" s="23">
        <f t="shared" si="21"/>
      </c>
      <c r="AT393" s="24"/>
    </row>
    <row r="394" spans="1:46" ht="15.75">
      <c r="A394" s="24">
        <f t="shared" si="19"/>
      </c>
      <c r="B394" s="21"/>
      <c r="C394" s="22"/>
      <c r="D394" s="22"/>
      <c r="E394" s="22"/>
      <c r="F394" s="39"/>
      <c r="G394" s="2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28"/>
      <c r="AN394" s="26"/>
      <c r="AO394" s="29"/>
      <c r="AP394" s="30"/>
      <c r="AQ394" s="33">
        <f t="shared" si="20"/>
      </c>
      <c r="AR394" s="32"/>
      <c r="AS394" s="23">
        <f t="shared" si="21"/>
      </c>
      <c r="AT394" s="24"/>
    </row>
    <row r="395" spans="1:46" ht="15.75">
      <c r="A395" s="24">
        <f t="shared" si="19"/>
      </c>
      <c r="B395" s="21"/>
      <c r="C395" s="22"/>
      <c r="D395" s="22"/>
      <c r="E395" s="22"/>
      <c r="F395" s="39"/>
      <c r="G395" s="2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28"/>
      <c r="AN395" s="26"/>
      <c r="AO395" s="29"/>
      <c r="AP395" s="30"/>
      <c r="AQ395" s="33">
        <f t="shared" si="20"/>
      </c>
      <c r="AR395" s="32"/>
      <c r="AS395" s="23">
        <f t="shared" si="21"/>
      </c>
      <c r="AT395" s="24"/>
    </row>
    <row r="396" spans="1:46" ht="15.75">
      <c r="A396" s="24">
        <f t="shared" si="19"/>
      </c>
      <c r="B396" s="21"/>
      <c r="C396" s="22"/>
      <c r="D396" s="22"/>
      <c r="E396" s="22"/>
      <c r="F396" s="39"/>
      <c r="G396" s="2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28"/>
      <c r="AN396" s="26"/>
      <c r="AO396" s="29"/>
      <c r="AP396" s="30"/>
      <c r="AQ396" s="33">
        <f t="shared" si="20"/>
      </c>
      <c r="AR396" s="32"/>
      <c r="AS396" s="23">
        <f t="shared" si="21"/>
      </c>
      <c r="AT396" s="24"/>
    </row>
    <row r="397" spans="1:46" ht="15.75">
      <c r="A397" s="24">
        <f t="shared" si="19"/>
      </c>
      <c r="B397" s="21"/>
      <c r="C397" s="22"/>
      <c r="D397" s="22"/>
      <c r="E397" s="22"/>
      <c r="F397" s="39"/>
      <c r="G397" s="2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28"/>
      <c r="AN397" s="26"/>
      <c r="AO397" s="29"/>
      <c r="AP397" s="30"/>
      <c r="AQ397" s="33">
        <f t="shared" si="20"/>
      </c>
      <c r="AR397" s="32"/>
      <c r="AS397" s="23">
        <f t="shared" si="21"/>
      </c>
      <c r="AT397" s="24"/>
    </row>
    <row r="398" spans="1:46" ht="15.75">
      <c r="A398" s="24">
        <f t="shared" si="19"/>
      </c>
      <c r="B398" s="21"/>
      <c r="C398" s="22"/>
      <c r="D398" s="22"/>
      <c r="E398" s="22"/>
      <c r="F398" s="39"/>
      <c r="G398" s="2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28"/>
      <c r="AN398" s="26"/>
      <c r="AO398" s="29"/>
      <c r="AP398" s="30"/>
      <c r="AQ398" s="33">
        <f t="shared" si="20"/>
      </c>
      <c r="AR398" s="32"/>
      <c r="AS398" s="23">
        <f t="shared" si="21"/>
      </c>
      <c r="AT398" s="24"/>
    </row>
    <row r="399" spans="1:46" ht="15.75">
      <c r="A399" s="24">
        <f t="shared" si="19"/>
      </c>
      <c r="B399" s="21"/>
      <c r="C399" s="22"/>
      <c r="D399" s="22"/>
      <c r="E399" s="22"/>
      <c r="F399" s="39"/>
      <c r="G399" s="2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28"/>
      <c r="AN399" s="26"/>
      <c r="AO399" s="29"/>
      <c r="AP399" s="30"/>
      <c r="AQ399" s="33">
        <f t="shared" si="20"/>
      </c>
      <c r="AR399" s="32"/>
      <c r="AS399" s="23">
        <f t="shared" si="21"/>
      </c>
      <c r="AT399" s="24"/>
    </row>
    <row r="400" spans="1:46" ht="15.75">
      <c r="A400" s="24">
        <f t="shared" si="19"/>
      </c>
      <c r="B400" s="21"/>
      <c r="C400" s="22"/>
      <c r="D400" s="22"/>
      <c r="E400" s="22"/>
      <c r="F400" s="39"/>
      <c r="G400" s="2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28"/>
      <c r="AN400" s="26"/>
      <c r="AO400" s="29"/>
      <c r="AP400" s="30"/>
      <c r="AQ400" s="33">
        <f t="shared" si="20"/>
      </c>
      <c r="AR400" s="32"/>
      <c r="AS400" s="23">
        <f t="shared" si="21"/>
      </c>
      <c r="AT400" s="24"/>
    </row>
    <row r="401" spans="1:46" ht="15.75">
      <c r="A401" s="24">
        <f t="shared" si="19"/>
      </c>
      <c r="B401" s="21"/>
      <c r="C401" s="22"/>
      <c r="D401" s="22"/>
      <c r="E401" s="22"/>
      <c r="F401" s="39"/>
      <c r="G401" s="2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28"/>
      <c r="AN401" s="26"/>
      <c r="AO401" s="29"/>
      <c r="AP401" s="30"/>
      <c r="AQ401" s="33">
        <f t="shared" si="20"/>
      </c>
      <c r="AR401" s="32"/>
      <c r="AS401" s="23">
        <f t="shared" si="21"/>
      </c>
      <c r="AT401" s="24"/>
    </row>
    <row r="402" spans="1:46" ht="15.75">
      <c r="A402" s="24">
        <f t="shared" si="19"/>
      </c>
      <c r="B402" s="21"/>
      <c r="C402" s="22"/>
      <c r="D402" s="22"/>
      <c r="E402" s="22"/>
      <c r="F402" s="39"/>
      <c r="G402" s="2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28"/>
      <c r="AN402" s="26"/>
      <c r="AO402" s="29"/>
      <c r="AP402" s="30"/>
      <c r="AQ402" s="33">
        <f t="shared" si="20"/>
      </c>
      <c r="AR402" s="32"/>
      <c r="AS402" s="23">
        <f t="shared" si="21"/>
      </c>
      <c r="AT402" s="24"/>
    </row>
    <row r="403" spans="1:46" ht="15.75">
      <c r="A403" s="24">
        <f t="shared" si="19"/>
      </c>
      <c r="B403" s="21"/>
      <c r="C403" s="22"/>
      <c r="D403" s="22"/>
      <c r="E403" s="22"/>
      <c r="F403" s="39"/>
      <c r="G403" s="2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28"/>
      <c r="AN403" s="26"/>
      <c r="AO403" s="29"/>
      <c r="AP403" s="30"/>
      <c r="AQ403" s="33">
        <f t="shared" si="20"/>
      </c>
      <c r="AR403" s="32"/>
      <c r="AS403" s="23">
        <f t="shared" si="21"/>
      </c>
      <c r="AT403" s="24"/>
    </row>
    <row r="404" spans="1:46" ht="15.75">
      <c r="A404" s="24">
        <f t="shared" si="19"/>
      </c>
      <c r="B404" s="21"/>
      <c r="C404" s="22"/>
      <c r="D404" s="22"/>
      <c r="E404" s="22"/>
      <c r="F404" s="39"/>
      <c r="G404" s="2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28"/>
      <c r="AN404" s="26"/>
      <c r="AO404" s="29"/>
      <c r="AP404" s="30"/>
      <c r="AQ404" s="33">
        <f t="shared" si="20"/>
      </c>
      <c r="AR404" s="32"/>
      <c r="AS404" s="23">
        <f t="shared" si="21"/>
      </c>
      <c r="AT404" s="24"/>
    </row>
    <row r="405" spans="1:46" ht="15.75">
      <c r="A405" s="24">
        <f t="shared" si="19"/>
      </c>
      <c r="B405" s="21"/>
      <c r="C405" s="22"/>
      <c r="D405" s="22"/>
      <c r="E405" s="22"/>
      <c r="F405" s="39"/>
      <c r="G405" s="2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28"/>
      <c r="AN405" s="26"/>
      <c r="AO405" s="29"/>
      <c r="AP405" s="30"/>
      <c r="AQ405" s="33">
        <f t="shared" si="20"/>
      </c>
      <c r="AR405" s="32"/>
      <c r="AS405" s="23">
        <f t="shared" si="21"/>
      </c>
      <c r="AT405" s="24"/>
    </row>
    <row r="406" spans="1:46" ht="15.75">
      <c r="A406" s="24">
        <f t="shared" si="19"/>
      </c>
      <c r="B406" s="21"/>
      <c r="C406" s="22"/>
      <c r="D406" s="22"/>
      <c r="E406" s="22"/>
      <c r="F406" s="39"/>
      <c r="G406" s="2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28"/>
      <c r="AN406" s="26"/>
      <c r="AO406" s="29"/>
      <c r="AP406" s="30"/>
      <c r="AQ406" s="33">
        <f t="shared" si="20"/>
      </c>
      <c r="AR406" s="32"/>
      <c r="AS406" s="23">
        <f t="shared" si="21"/>
      </c>
      <c r="AT406" s="24"/>
    </row>
    <row r="407" spans="1:46" ht="15.75">
      <c r="A407" s="24">
        <f aca="true" t="shared" si="22" ref="A407:A470">IF(C407="","",A406+1)</f>
      </c>
      <c r="B407" s="21"/>
      <c r="C407" s="22"/>
      <c r="D407" s="22"/>
      <c r="E407" s="22"/>
      <c r="F407" s="39"/>
      <c r="G407" s="2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28"/>
      <c r="AN407" s="26"/>
      <c r="AO407" s="29"/>
      <c r="AP407" s="30"/>
      <c r="AQ407" s="33">
        <f aca="true" t="shared" si="23" ref="AQ407:AQ470">IF(C407="","",SUM(H407:AK407))</f>
      </c>
      <c r="AR407" s="32"/>
      <c r="AS407" s="23">
        <f aca="true" t="shared" si="24" ref="AS407:AS470">IF(AQ407="","",AQ407/T$20)</f>
      </c>
      <c r="AT407" s="24"/>
    </row>
    <row r="408" spans="1:46" ht="15.75">
      <c r="A408" s="24">
        <f t="shared" si="22"/>
      </c>
      <c r="B408" s="21"/>
      <c r="C408" s="22"/>
      <c r="D408" s="22"/>
      <c r="E408" s="22"/>
      <c r="F408" s="39"/>
      <c r="G408" s="2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28"/>
      <c r="AN408" s="26"/>
      <c r="AO408" s="29"/>
      <c r="AP408" s="30"/>
      <c r="AQ408" s="33">
        <f t="shared" si="23"/>
      </c>
      <c r="AR408" s="32"/>
      <c r="AS408" s="23">
        <f t="shared" si="24"/>
      </c>
      <c r="AT408" s="24"/>
    </row>
    <row r="409" spans="1:46" ht="15.75">
      <c r="A409" s="24">
        <f t="shared" si="22"/>
      </c>
      <c r="B409" s="21"/>
      <c r="C409" s="22"/>
      <c r="D409" s="22"/>
      <c r="E409" s="22"/>
      <c r="F409" s="39"/>
      <c r="G409" s="2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28"/>
      <c r="AN409" s="26"/>
      <c r="AO409" s="29"/>
      <c r="AP409" s="30"/>
      <c r="AQ409" s="33">
        <f t="shared" si="23"/>
      </c>
      <c r="AR409" s="32"/>
      <c r="AS409" s="23">
        <f t="shared" si="24"/>
      </c>
      <c r="AT409" s="24"/>
    </row>
    <row r="410" spans="1:46" ht="15.75">
      <c r="A410" s="24">
        <f t="shared" si="22"/>
      </c>
      <c r="B410" s="21"/>
      <c r="C410" s="22"/>
      <c r="D410" s="22"/>
      <c r="E410" s="22"/>
      <c r="F410" s="39"/>
      <c r="G410" s="2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28"/>
      <c r="AN410" s="26"/>
      <c r="AO410" s="29"/>
      <c r="AP410" s="30"/>
      <c r="AQ410" s="33">
        <f t="shared" si="23"/>
      </c>
      <c r="AR410" s="32"/>
      <c r="AS410" s="23">
        <f t="shared" si="24"/>
      </c>
      <c r="AT410" s="24"/>
    </row>
    <row r="411" spans="1:46" ht="15.75">
      <c r="A411" s="24">
        <f t="shared" si="22"/>
      </c>
      <c r="B411" s="21"/>
      <c r="C411" s="22"/>
      <c r="D411" s="22"/>
      <c r="E411" s="22"/>
      <c r="F411" s="39"/>
      <c r="G411" s="2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28"/>
      <c r="AN411" s="26"/>
      <c r="AO411" s="29"/>
      <c r="AP411" s="30"/>
      <c r="AQ411" s="33">
        <f t="shared" si="23"/>
      </c>
      <c r="AR411" s="32"/>
      <c r="AS411" s="23">
        <f t="shared" si="24"/>
      </c>
      <c r="AT411" s="24"/>
    </row>
    <row r="412" spans="1:46" ht="15.75">
      <c r="A412" s="24">
        <f t="shared" si="22"/>
      </c>
      <c r="B412" s="21"/>
      <c r="C412" s="22"/>
      <c r="D412" s="22"/>
      <c r="E412" s="22"/>
      <c r="F412" s="39"/>
      <c r="G412" s="2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28"/>
      <c r="AN412" s="26"/>
      <c r="AO412" s="29"/>
      <c r="AP412" s="30"/>
      <c r="AQ412" s="33">
        <f t="shared" si="23"/>
      </c>
      <c r="AR412" s="32"/>
      <c r="AS412" s="23">
        <f t="shared" si="24"/>
      </c>
      <c r="AT412" s="24"/>
    </row>
    <row r="413" spans="1:46" ht="15.75">
      <c r="A413" s="24">
        <f t="shared" si="22"/>
      </c>
      <c r="B413" s="21"/>
      <c r="C413" s="22"/>
      <c r="D413" s="22"/>
      <c r="E413" s="22"/>
      <c r="F413" s="39"/>
      <c r="G413" s="2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28"/>
      <c r="AN413" s="26"/>
      <c r="AO413" s="29"/>
      <c r="AP413" s="30"/>
      <c r="AQ413" s="33">
        <f t="shared" si="23"/>
      </c>
      <c r="AR413" s="32"/>
      <c r="AS413" s="23">
        <f t="shared" si="24"/>
      </c>
      <c r="AT413" s="24"/>
    </row>
    <row r="414" spans="1:46" ht="15.75">
      <c r="A414" s="24">
        <f t="shared" si="22"/>
      </c>
      <c r="B414" s="21"/>
      <c r="C414" s="22"/>
      <c r="D414" s="22"/>
      <c r="E414" s="22"/>
      <c r="F414" s="39"/>
      <c r="G414" s="2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28"/>
      <c r="AN414" s="26"/>
      <c r="AO414" s="29"/>
      <c r="AP414" s="30"/>
      <c r="AQ414" s="33">
        <f t="shared" si="23"/>
      </c>
      <c r="AR414" s="32"/>
      <c r="AS414" s="23">
        <f t="shared" si="24"/>
      </c>
      <c r="AT414" s="24"/>
    </row>
    <row r="415" spans="1:46" ht="15.75">
      <c r="A415" s="24">
        <f t="shared" si="22"/>
      </c>
      <c r="B415" s="21"/>
      <c r="C415" s="22"/>
      <c r="D415" s="22"/>
      <c r="E415" s="22"/>
      <c r="F415" s="39"/>
      <c r="G415" s="2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28"/>
      <c r="AN415" s="26"/>
      <c r="AO415" s="29"/>
      <c r="AP415" s="30"/>
      <c r="AQ415" s="33">
        <f t="shared" si="23"/>
      </c>
      <c r="AR415" s="32"/>
      <c r="AS415" s="23">
        <f t="shared" si="24"/>
      </c>
      <c r="AT415" s="24"/>
    </row>
    <row r="416" spans="1:46" ht="15.75">
      <c r="A416" s="24">
        <f t="shared" si="22"/>
      </c>
      <c r="B416" s="21"/>
      <c r="C416" s="22"/>
      <c r="D416" s="22"/>
      <c r="E416" s="22"/>
      <c r="F416" s="39"/>
      <c r="G416" s="2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28"/>
      <c r="AN416" s="26"/>
      <c r="AO416" s="29"/>
      <c r="AP416" s="30"/>
      <c r="AQ416" s="33">
        <f t="shared" si="23"/>
      </c>
      <c r="AR416" s="32"/>
      <c r="AS416" s="23">
        <f t="shared" si="24"/>
      </c>
      <c r="AT416" s="24"/>
    </row>
    <row r="417" spans="1:46" ht="15.75">
      <c r="A417" s="24">
        <f t="shared" si="22"/>
      </c>
      <c r="B417" s="21"/>
      <c r="C417" s="22"/>
      <c r="D417" s="22"/>
      <c r="E417" s="22"/>
      <c r="F417" s="39"/>
      <c r="G417" s="2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28"/>
      <c r="AN417" s="26"/>
      <c r="AO417" s="29"/>
      <c r="AP417" s="30"/>
      <c r="AQ417" s="33">
        <f t="shared" si="23"/>
      </c>
      <c r="AR417" s="32"/>
      <c r="AS417" s="23">
        <f t="shared" si="24"/>
      </c>
      <c r="AT417" s="24"/>
    </row>
    <row r="418" spans="1:46" ht="15.75">
      <c r="A418" s="24">
        <f t="shared" si="22"/>
      </c>
      <c r="B418" s="21"/>
      <c r="C418" s="22"/>
      <c r="D418" s="22"/>
      <c r="E418" s="22"/>
      <c r="F418" s="39"/>
      <c r="G418" s="2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28"/>
      <c r="AN418" s="26"/>
      <c r="AO418" s="29"/>
      <c r="AP418" s="30"/>
      <c r="AQ418" s="33">
        <f t="shared" si="23"/>
      </c>
      <c r="AR418" s="32"/>
      <c r="AS418" s="23">
        <f t="shared" si="24"/>
      </c>
      <c r="AT418" s="24"/>
    </row>
    <row r="419" spans="1:46" ht="15.75">
      <c r="A419" s="24">
        <f t="shared" si="22"/>
      </c>
      <c r="B419" s="21"/>
      <c r="C419" s="22"/>
      <c r="D419" s="22"/>
      <c r="E419" s="22"/>
      <c r="F419" s="39"/>
      <c r="G419" s="2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28"/>
      <c r="AN419" s="26"/>
      <c r="AO419" s="29"/>
      <c r="AP419" s="30"/>
      <c r="AQ419" s="33">
        <f t="shared" si="23"/>
      </c>
      <c r="AR419" s="32"/>
      <c r="AS419" s="23">
        <f t="shared" si="24"/>
      </c>
      <c r="AT419" s="24"/>
    </row>
    <row r="420" spans="1:46" ht="15.75">
      <c r="A420" s="24">
        <f t="shared" si="22"/>
      </c>
      <c r="B420" s="21"/>
      <c r="C420" s="22"/>
      <c r="D420" s="22"/>
      <c r="E420" s="22"/>
      <c r="F420" s="39"/>
      <c r="G420" s="2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28"/>
      <c r="AN420" s="26"/>
      <c r="AO420" s="29"/>
      <c r="AP420" s="30"/>
      <c r="AQ420" s="33">
        <f t="shared" si="23"/>
      </c>
      <c r="AR420" s="32"/>
      <c r="AS420" s="23">
        <f t="shared" si="24"/>
      </c>
      <c r="AT420" s="24"/>
    </row>
    <row r="421" spans="1:46" ht="15.75">
      <c r="A421" s="24">
        <f t="shared" si="22"/>
      </c>
      <c r="B421" s="21"/>
      <c r="C421" s="22"/>
      <c r="D421" s="22"/>
      <c r="E421" s="22"/>
      <c r="F421" s="39"/>
      <c r="G421" s="22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28"/>
      <c r="AN421" s="26"/>
      <c r="AO421" s="29"/>
      <c r="AP421" s="30"/>
      <c r="AQ421" s="33">
        <f t="shared" si="23"/>
      </c>
      <c r="AR421" s="32"/>
      <c r="AS421" s="23">
        <f t="shared" si="24"/>
      </c>
      <c r="AT421" s="24"/>
    </row>
    <row r="422" spans="1:46" ht="15.75">
      <c r="A422" s="24">
        <f t="shared" si="22"/>
      </c>
      <c r="B422" s="21"/>
      <c r="C422" s="22"/>
      <c r="D422" s="22"/>
      <c r="E422" s="22"/>
      <c r="F422" s="39"/>
      <c r="G422" s="22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28"/>
      <c r="AN422" s="26"/>
      <c r="AO422" s="29"/>
      <c r="AP422" s="30"/>
      <c r="AQ422" s="33">
        <f t="shared" si="23"/>
      </c>
      <c r="AR422" s="32"/>
      <c r="AS422" s="23">
        <f t="shared" si="24"/>
      </c>
      <c r="AT422" s="24"/>
    </row>
    <row r="423" spans="1:46" ht="15.75">
      <c r="A423" s="24">
        <f t="shared" si="22"/>
      </c>
      <c r="B423" s="21"/>
      <c r="C423" s="22"/>
      <c r="D423" s="22"/>
      <c r="E423" s="22"/>
      <c r="F423" s="39"/>
      <c r="G423" s="22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28"/>
      <c r="AN423" s="26"/>
      <c r="AO423" s="29"/>
      <c r="AP423" s="30"/>
      <c r="AQ423" s="33">
        <f t="shared" si="23"/>
      </c>
      <c r="AR423" s="32"/>
      <c r="AS423" s="23">
        <f t="shared" si="24"/>
      </c>
      <c r="AT423" s="24"/>
    </row>
    <row r="424" spans="1:46" ht="15.75">
      <c r="A424" s="24">
        <f t="shared" si="22"/>
      </c>
      <c r="B424" s="21"/>
      <c r="C424" s="22"/>
      <c r="D424" s="22"/>
      <c r="E424" s="22"/>
      <c r="F424" s="39"/>
      <c r="G424" s="22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28"/>
      <c r="AN424" s="26"/>
      <c r="AO424" s="29"/>
      <c r="AP424" s="30"/>
      <c r="AQ424" s="33">
        <f t="shared" si="23"/>
      </c>
      <c r="AR424" s="32"/>
      <c r="AS424" s="23">
        <f t="shared" si="24"/>
      </c>
      <c r="AT424" s="24"/>
    </row>
    <row r="425" spans="1:46" ht="15.75">
      <c r="A425" s="24">
        <f t="shared" si="22"/>
      </c>
      <c r="B425" s="21"/>
      <c r="C425" s="22"/>
      <c r="D425" s="22"/>
      <c r="E425" s="22"/>
      <c r="F425" s="39"/>
      <c r="G425" s="22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28"/>
      <c r="AN425" s="26"/>
      <c r="AO425" s="29"/>
      <c r="AP425" s="30"/>
      <c r="AQ425" s="33">
        <f t="shared" si="23"/>
      </c>
      <c r="AR425" s="32"/>
      <c r="AS425" s="23">
        <f t="shared" si="24"/>
      </c>
      <c r="AT425" s="24"/>
    </row>
    <row r="426" spans="1:46" ht="15.75">
      <c r="A426" s="24">
        <f t="shared" si="22"/>
      </c>
      <c r="B426" s="21"/>
      <c r="C426" s="22"/>
      <c r="D426" s="22"/>
      <c r="E426" s="22"/>
      <c r="F426" s="39"/>
      <c r="G426" s="22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28"/>
      <c r="AN426" s="26"/>
      <c r="AO426" s="29"/>
      <c r="AP426" s="30"/>
      <c r="AQ426" s="33">
        <f t="shared" si="23"/>
      </c>
      <c r="AR426" s="32"/>
      <c r="AS426" s="23">
        <f t="shared" si="24"/>
      </c>
      <c r="AT426" s="24"/>
    </row>
    <row r="427" spans="1:46" ht="15.75">
      <c r="A427" s="24">
        <f t="shared" si="22"/>
      </c>
      <c r="B427" s="21"/>
      <c r="C427" s="22"/>
      <c r="D427" s="22"/>
      <c r="E427" s="22"/>
      <c r="F427" s="39"/>
      <c r="G427" s="22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28"/>
      <c r="AN427" s="26"/>
      <c r="AO427" s="29"/>
      <c r="AP427" s="30"/>
      <c r="AQ427" s="33">
        <f t="shared" si="23"/>
      </c>
      <c r="AR427" s="32"/>
      <c r="AS427" s="23">
        <f t="shared" si="24"/>
      </c>
      <c r="AT427" s="24"/>
    </row>
    <row r="428" spans="1:46" ht="15.75">
      <c r="A428" s="24">
        <f t="shared" si="22"/>
      </c>
      <c r="B428" s="21"/>
      <c r="C428" s="22"/>
      <c r="D428" s="22"/>
      <c r="E428" s="22"/>
      <c r="F428" s="39"/>
      <c r="G428" s="22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28"/>
      <c r="AN428" s="26"/>
      <c r="AO428" s="29"/>
      <c r="AP428" s="30"/>
      <c r="AQ428" s="33">
        <f t="shared" si="23"/>
      </c>
      <c r="AR428" s="32"/>
      <c r="AS428" s="23">
        <f t="shared" si="24"/>
      </c>
      <c r="AT428" s="24"/>
    </row>
    <row r="429" spans="1:46" ht="15.75">
      <c r="A429" s="24">
        <f t="shared" si="22"/>
      </c>
      <c r="B429" s="21"/>
      <c r="C429" s="22"/>
      <c r="D429" s="22"/>
      <c r="E429" s="22"/>
      <c r="F429" s="39"/>
      <c r="G429" s="22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28"/>
      <c r="AN429" s="26"/>
      <c r="AO429" s="29"/>
      <c r="AP429" s="30"/>
      <c r="AQ429" s="33">
        <f t="shared" si="23"/>
      </c>
      <c r="AR429" s="32"/>
      <c r="AS429" s="23">
        <f t="shared" si="24"/>
      </c>
      <c r="AT429" s="24"/>
    </row>
    <row r="430" spans="1:46" ht="15.75">
      <c r="A430" s="24">
        <f t="shared" si="22"/>
      </c>
      <c r="B430" s="21"/>
      <c r="C430" s="22"/>
      <c r="D430" s="22"/>
      <c r="E430" s="22"/>
      <c r="F430" s="39"/>
      <c r="G430" s="22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28"/>
      <c r="AN430" s="26"/>
      <c r="AO430" s="29"/>
      <c r="AP430" s="30"/>
      <c r="AQ430" s="33">
        <f t="shared" si="23"/>
      </c>
      <c r="AR430" s="32"/>
      <c r="AS430" s="23">
        <f t="shared" si="24"/>
      </c>
      <c r="AT430" s="24"/>
    </row>
    <row r="431" spans="1:46" ht="15.75">
      <c r="A431" s="24">
        <f t="shared" si="22"/>
      </c>
      <c r="B431" s="21"/>
      <c r="C431" s="22"/>
      <c r="D431" s="22"/>
      <c r="E431" s="22"/>
      <c r="F431" s="39"/>
      <c r="G431" s="22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28"/>
      <c r="AN431" s="26"/>
      <c r="AO431" s="29"/>
      <c r="AP431" s="30"/>
      <c r="AQ431" s="33">
        <f t="shared" si="23"/>
      </c>
      <c r="AR431" s="32"/>
      <c r="AS431" s="23">
        <f t="shared" si="24"/>
      </c>
      <c r="AT431" s="24"/>
    </row>
    <row r="432" spans="1:46" ht="15.75">
      <c r="A432" s="24">
        <f t="shared" si="22"/>
      </c>
      <c r="B432" s="21"/>
      <c r="C432" s="22"/>
      <c r="D432" s="22"/>
      <c r="E432" s="22"/>
      <c r="F432" s="39"/>
      <c r="G432" s="22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28"/>
      <c r="AN432" s="26"/>
      <c r="AO432" s="29"/>
      <c r="AP432" s="30"/>
      <c r="AQ432" s="33">
        <f t="shared" si="23"/>
      </c>
      <c r="AR432" s="32"/>
      <c r="AS432" s="23">
        <f t="shared" si="24"/>
      </c>
      <c r="AT432" s="24"/>
    </row>
    <row r="433" spans="1:46" ht="15.75">
      <c r="A433" s="24">
        <f t="shared" si="22"/>
      </c>
      <c r="B433" s="21"/>
      <c r="C433" s="22"/>
      <c r="D433" s="22"/>
      <c r="E433" s="22"/>
      <c r="F433" s="39"/>
      <c r="G433" s="22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28"/>
      <c r="AN433" s="26"/>
      <c r="AO433" s="29"/>
      <c r="AP433" s="30"/>
      <c r="AQ433" s="33">
        <f t="shared" si="23"/>
      </c>
      <c r="AR433" s="32"/>
      <c r="AS433" s="23">
        <f t="shared" si="24"/>
      </c>
      <c r="AT433" s="24"/>
    </row>
    <row r="434" spans="1:46" ht="15.75">
      <c r="A434" s="24">
        <f t="shared" si="22"/>
      </c>
      <c r="B434" s="21"/>
      <c r="C434" s="22"/>
      <c r="D434" s="22"/>
      <c r="E434" s="22"/>
      <c r="F434" s="39"/>
      <c r="G434" s="22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28"/>
      <c r="AN434" s="26"/>
      <c r="AO434" s="29"/>
      <c r="AP434" s="30"/>
      <c r="AQ434" s="33">
        <f t="shared" si="23"/>
      </c>
      <c r="AR434" s="32"/>
      <c r="AS434" s="23">
        <f t="shared" si="24"/>
      </c>
      <c r="AT434" s="24"/>
    </row>
    <row r="435" spans="1:46" ht="15.75">
      <c r="A435" s="24">
        <f t="shared" si="22"/>
      </c>
      <c r="B435" s="21"/>
      <c r="C435" s="22"/>
      <c r="D435" s="22"/>
      <c r="E435" s="22"/>
      <c r="F435" s="39"/>
      <c r="G435" s="22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28"/>
      <c r="AN435" s="26"/>
      <c r="AO435" s="29"/>
      <c r="AP435" s="30"/>
      <c r="AQ435" s="33">
        <f t="shared" si="23"/>
      </c>
      <c r="AR435" s="32"/>
      <c r="AS435" s="23">
        <f t="shared" si="24"/>
      </c>
      <c r="AT435" s="24"/>
    </row>
    <row r="436" spans="1:46" ht="15.75">
      <c r="A436" s="24">
        <f t="shared" si="22"/>
      </c>
      <c r="B436" s="21"/>
      <c r="C436" s="22"/>
      <c r="D436" s="22"/>
      <c r="E436" s="22"/>
      <c r="F436" s="39"/>
      <c r="G436" s="22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28"/>
      <c r="AN436" s="26"/>
      <c r="AO436" s="29"/>
      <c r="AP436" s="30"/>
      <c r="AQ436" s="33">
        <f t="shared" si="23"/>
      </c>
      <c r="AR436" s="32"/>
      <c r="AS436" s="23">
        <f t="shared" si="24"/>
      </c>
      <c r="AT436" s="24"/>
    </row>
    <row r="437" spans="1:46" ht="15.75">
      <c r="A437" s="24">
        <f t="shared" si="22"/>
      </c>
      <c r="B437" s="21"/>
      <c r="C437" s="22"/>
      <c r="D437" s="22"/>
      <c r="E437" s="22"/>
      <c r="F437" s="39"/>
      <c r="G437" s="22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28"/>
      <c r="AN437" s="26"/>
      <c r="AO437" s="29"/>
      <c r="AP437" s="30"/>
      <c r="AQ437" s="33">
        <f t="shared" si="23"/>
      </c>
      <c r="AR437" s="32"/>
      <c r="AS437" s="23">
        <f t="shared" si="24"/>
      </c>
      <c r="AT437" s="24"/>
    </row>
    <row r="438" spans="1:46" ht="15.75">
      <c r="A438" s="24">
        <f t="shared" si="22"/>
      </c>
      <c r="B438" s="21"/>
      <c r="C438" s="22"/>
      <c r="D438" s="22"/>
      <c r="E438" s="22"/>
      <c r="F438" s="39"/>
      <c r="G438" s="22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28"/>
      <c r="AN438" s="26"/>
      <c r="AO438" s="29"/>
      <c r="AP438" s="30"/>
      <c r="AQ438" s="33">
        <f t="shared" si="23"/>
      </c>
      <c r="AR438" s="32"/>
      <c r="AS438" s="23">
        <f t="shared" si="24"/>
      </c>
      <c r="AT438" s="24"/>
    </row>
    <row r="439" spans="1:46" ht="15.75">
      <c r="A439" s="24">
        <f t="shared" si="22"/>
      </c>
      <c r="B439" s="21"/>
      <c r="C439" s="22"/>
      <c r="D439" s="22"/>
      <c r="E439" s="22"/>
      <c r="F439" s="39"/>
      <c r="G439" s="22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28"/>
      <c r="AN439" s="26"/>
      <c r="AO439" s="29"/>
      <c r="AP439" s="30"/>
      <c r="AQ439" s="33">
        <f t="shared" si="23"/>
      </c>
      <c r="AR439" s="32"/>
      <c r="AS439" s="23">
        <f t="shared" si="24"/>
      </c>
      <c r="AT439" s="24"/>
    </row>
    <row r="440" spans="1:46" ht="15.75">
      <c r="A440" s="24">
        <f t="shared" si="22"/>
      </c>
      <c r="B440" s="21"/>
      <c r="C440" s="22"/>
      <c r="D440" s="22"/>
      <c r="E440" s="22"/>
      <c r="F440" s="39"/>
      <c r="G440" s="22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28"/>
      <c r="AN440" s="26"/>
      <c r="AO440" s="29"/>
      <c r="AP440" s="30"/>
      <c r="AQ440" s="33">
        <f t="shared" si="23"/>
      </c>
      <c r="AR440" s="32"/>
      <c r="AS440" s="23">
        <f t="shared" si="24"/>
      </c>
      <c r="AT440" s="24"/>
    </row>
    <row r="441" spans="1:46" ht="15.75">
      <c r="A441" s="24">
        <f t="shared" si="22"/>
      </c>
      <c r="B441" s="21"/>
      <c r="C441" s="22"/>
      <c r="D441" s="22"/>
      <c r="E441" s="22"/>
      <c r="F441" s="39"/>
      <c r="G441" s="22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28"/>
      <c r="AN441" s="26"/>
      <c r="AO441" s="29"/>
      <c r="AP441" s="30"/>
      <c r="AQ441" s="33">
        <f t="shared" si="23"/>
      </c>
      <c r="AR441" s="32"/>
      <c r="AS441" s="23">
        <f t="shared" si="24"/>
      </c>
      <c r="AT441" s="24"/>
    </row>
    <row r="442" spans="1:46" ht="15.75">
      <c r="A442" s="24">
        <f t="shared" si="22"/>
      </c>
      <c r="B442" s="21"/>
      <c r="C442" s="22"/>
      <c r="D442" s="22"/>
      <c r="E442" s="22"/>
      <c r="F442" s="39"/>
      <c r="G442" s="22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28"/>
      <c r="AN442" s="26"/>
      <c r="AO442" s="29"/>
      <c r="AP442" s="30"/>
      <c r="AQ442" s="33">
        <f t="shared" si="23"/>
      </c>
      <c r="AR442" s="32"/>
      <c r="AS442" s="23">
        <f t="shared" si="24"/>
      </c>
      <c r="AT442" s="24"/>
    </row>
    <row r="443" spans="1:46" ht="15.75">
      <c r="A443" s="24">
        <f t="shared" si="22"/>
      </c>
      <c r="B443" s="21"/>
      <c r="C443" s="22"/>
      <c r="D443" s="22"/>
      <c r="E443" s="22"/>
      <c r="F443" s="39"/>
      <c r="G443" s="22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28"/>
      <c r="AN443" s="26"/>
      <c r="AO443" s="29"/>
      <c r="AP443" s="30"/>
      <c r="AQ443" s="33">
        <f t="shared" si="23"/>
      </c>
      <c r="AR443" s="32"/>
      <c r="AS443" s="23">
        <f t="shared" si="24"/>
      </c>
      <c r="AT443" s="24"/>
    </row>
    <row r="444" spans="1:46" ht="15.75">
      <c r="A444" s="24">
        <f t="shared" si="22"/>
      </c>
      <c r="B444" s="21"/>
      <c r="C444" s="22"/>
      <c r="D444" s="22"/>
      <c r="E444" s="22"/>
      <c r="F444" s="39"/>
      <c r="G444" s="22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28"/>
      <c r="AN444" s="26"/>
      <c r="AO444" s="29"/>
      <c r="AP444" s="30"/>
      <c r="AQ444" s="33">
        <f t="shared" si="23"/>
      </c>
      <c r="AR444" s="32"/>
      <c r="AS444" s="23">
        <f t="shared" si="24"/>
      </c>
      <c r="AT444" s="24"/>
    </row>
    <row r="445" spans="1:46" ht="15.75">
      <c r="A445" s="24">
        <f t="shared" si="22"/>
      </c>
      <c r="B445" s="21"/>
      <c r="C445" s="22"/>
      <c r="D445" s="22"/>
      <c r="E445" s="22"/>
      <c r="F445" s="39"/>
      <c r="G445" s="22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28"/>
      <c r="AN445" s="26"/>
      <c r="AO445" s="29"/>
      <c r="AP445" s="30"/>
      <c r="AQ445" s="33">
        <f t="shared" si="23"/>
      </c>
      <c r="AR445" s="32"/>
      <c r="AS445" s="23">
        <f t="shared" si="24"/>
      </c>
      <c r="AT445" s="24"/>
    </row>
    <row r="446" spans="1:46" ht="15.75">
      <c r="A446" s="24">
        <f t="shared" si="22"/>
      </c>
      <c r="B446" s="21"/>
      <c r="C446" s="22"/>
      <c r="D446" s="22"/>
      <c r="E446" s="22"/>
      <c r="F446" s="39"/>
      <c r="G446" s="22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28"/>
      <c r="AN446" s="26"/>
      <c r="AO446" s="29"/>
      <c r="AP446" s="30"/>
      <c r="AQ446" s="33">
        <f t="shared" si="23"/>
      </c>
      <c r="AR446" s="32"/>
      <c r="AS446" s="23">
        <f t="shared" si="24"/>
      </c>
      <c r="AT446" s="24"/>
    </row>
    <row r="447" spans="1:46" ht="15.75">
      <c r="A447" s="24">
        <f t="shared" si="22"/>
      </c>
      <c r="B447" s="21"/>
      <c r="C447" s="22"/>
      <c r="D447" s="22"/>
      <c r="E447" s="22"/>
      <c r="F447" s="39"/>
      <c r="G447" s="22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28"/>
      <c r="AN447" s="26"/>
      <c r="AO447" s="29"/>
      <c r="AP447" s="30"/>
      <c r="AQ447" s="33">
        <f t="shared" si="23"/>
      </c>
      <c r="AR447" s="32"/>
      <c r="AS447" s="23">
        <f t="shared" si="24"/>
      </c>
      <c r="AT447" s="24"/>
    </row>
    <row r="448" spans="1:46" ht="15.75">
      <c r="A448" s="24">
        <f t="shared" si="22"/>
      </c>
      <c r="B448" s="21"/>
      <c r="C448" s="22"/>
      <c r="D448" s="22"/>
      <c r="E448" s="22"/>
      <c r="F448" s="39"/>
      <c r="G448" s="22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28"/>
      <c r="AN448" s="26"/>
      <c r="AO448" s="29"/>
      <c r="AP448" s="30"/>
      <c r="AQ448" s="33">
        <f t="shared" si="23"/>
      </c>
      <c r="AR448" s="32"/>
      <c r="AS448" s="23">
        <f t="shared" si="24"/>
      </c>
      <c r="AT448" s="24"/>
    </row>
    <row r="449" spans="1:46" ht="15.75">
      <c r="A449" s="24">
        <f t="shared" si="22"/>
      </c>
      <c r="B449" s="21"/>
      <c r="C449" s="22"/>
      <c r="D449" s="22"/>
      <c r="E449" s="22"/>
      <c r="F449" s="39"/>
      <c r="G449" s="22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28"/>
      <c r="AN449" s="26"/>
      <c r="AO449" s="29"/>
      <c r="AP449" s="30"/>
      <c r="AQ449" s="33">
        <f t="shared" si="23"/>
      </c>
      <c r="AR449" s="32"/>
      <c r="AS449" s="23">
        <f t="shared" si="24"/>
      </c>
      <c r="AT449" s="24"/>
    </row>
    <row r="450" spans="1:46" ht="15.75">
      <c r="A450" s="24">
        <f t="shared" si="22"/>
      </c>
      <c r="B450" s="21"/>
      <c r="C450" s="22"/>
      <c r="D450" s="22"/>
      <c r="E450" s="22"/>
      <c r="F450" s="39"/>
      <c r="G450" s="22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28"/>
      <c r="AN450" s="26"/>
      <c r="AO450" s="29"/>
      <c r="AP450" s="30"/>
      <c r="AQ450" s="33">
        <f t="shared" si="23"/>
      </c>
      <c r="AR450" s="32"/>
      <c r="AS450" s="23">
        <f t="shared" si="24"/>
      </c>
      <c r="AT450" s="24"/>
    </row>
    <row r="451" spans="1:46" ht="15.75">
      <c r="A451" s="24">
        <f t="shared" si="22"/>
      </c>
      <c r="B451" s="21"/>
      <c r="C451" s="22"/>
      <c r="D451" s="22"/>
      <c r="E451" s="22"/>
      <c r="F451" s="39"/>
      <c r="G451" s="22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28"/>
      <c r="AN451" s="26"/>
      <c r="AO451" s="29"/>
      <c r="AP451" s="30"/>
      <c r="AQ451" s="33">
        <f t="shared" si="23"/>
      </c>
      <c r="AR451" s="32"/>
      <c r="AS451" s="23">
        <f t="shared" si="24"/>
      </c>
      <c r="AT451" s="24"/>
    </row>
    <row r="452" spans="1:46" ht="15.75">
      <c r="A452" s="24">
        <f t="shared" si="22"/>
      </c>
      <c r="B452" s="21"/>
      <c r="C452" s="22"/>
      <c r="D452" s="22"/>
      <c r="E452" s="22"/>
      <c r="F452" s="39"/>
      <c r="G452" s="22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28"/>
      <c r="AN452" s="26"/>
      <c r="AO452" s="29"/>
      <c r="AP452" s="30"/>
      <c r="AQ452" s="33">
        <f t="shared" si="23"/>
      </c>
      <c r="AR452" s="32"/>
      <c r="AS452" s="23">
        <f t="shared" si="24"/>
      </c>
      <c r="AT452" s="24"/>
    </row>
    <row r="453" spans="1:46" ht="15.75">
      <c r="A453" s="24">
        <f t="shared" si="22"/>
      </c>
      <c r="B453" s="21"/>
      <c r="C453" s="22"/>
      <c r="D453" s="22"/>
      <c r="E453" s="22"/>
      <c r="F453" s="39"/>
      <c r="G453" s="22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28"/>
      <c r="AN453" s="26"/>
      <c r="AO453" s="29"/>
      <c r="AP453" s="30"/>
      <c r="AQ453" s="33">
        <f t="shared" si="23"/>
      </c>
      <c r="AR453" s="32"/>
      <c r="AS453" s="23">
        <f t="shared" si="24"/>
      </c>
      <c r="AT453" s="24"/>
    </row>
    <row r="454" spans="1:46" ht="15.75">
      <c r="A454" s="24">
        <f t="shared" si="22"/>
      </c>
      <c r="B454" s="21"/>
      <c r="C454" s="22"/>
      <c r="D454" s="22"/>
      <c r="E454" s="22"/>
      <c r="F454" s="39"/>
      <c r="G454" s="22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28"/>
      <c r="AN454" s="26"/>
      <c r="AO454" s="29"/>
      <c r="AP454" s="30"/>
      <c r="AQ454" s="33">
        <f t="shared" si="23"/>
      </c>
      <c r="AR454" s="32"/>
      <c r="AS454" s="23">
        <f t="shared" si="24"/>
      </c>
      <c r="AT454" s="24"/>
    </row>
    <row r="455" spans="1:46" ht="15.75">
      <c r="A455" s="24">
        <f t="shared" si="22"/>
      </c>
      <c r="B455" s="21"/>
      <c r="C455" s="22"/>
      <c r="D455" s="22"/>
      <c r="E455" s="22"/>
      <c r="F455" s="39"/>
      <c r="G455" s="22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28"/>
      <c r="AN455" s="26"/>
      <c r="AO455" s="29"/>
      <c r="AP455" s="30"/>
      <c r="AQ455" s="33">
        <f t="shared" si="23"/>
      </c>
      <c r="AR455" s="32"/>
      <c r="AS455" s="23">
        <f t="shared" si="24"/>
      </c>
      <c r="AT455" s="24"/>
    </row>
    <row r="456" spans="1:46" ht="15.75">
      <c r="A456" s="24">
        <f t="shared" si="22"/>
      </c>
      <c r="B456" s="21"/>
      <c r="C456" s="22"/>
      <c r="D456" s="22"/>
      <c r="E456" s="22"/>
      <c r="F456" s="39"/>
      <c r="G456" s="22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28"/>
      <c r="AN456" s="26"/>
      <c r="AO456" s="29"/>
      <c r="AP456" s="30"/>
      <c r="AQ456" s="33">
        <f t="shared" si="23"/>
      </c>
      <c r="AR456" s="32"/>
      <c r="AS456" s="23">
        <f t="shared" si="24"/>
      </c>
      <c r="AT456" s="24"/>
    </row>
    <row r="457" spans="1:46" ht="15.75">
      <c r="A457" s="24">
        <f t="shared" si="22"/>
      </c>
      <c r="B457" s="21"/>
      <c r="C457" s="22"/>
      <c r="D457" s="22"/>
      <c r="E457" s="22"/>
      <c r="F457" s="39"/>
      <c r="G457" s="22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28"/>
      <c r="AN457" s="26"/>
      <c r="AO457" s="29"/>
      <c r="AP457" s="30"/>
      <c r="AQ457" s="33">
        <f t="shared" si="23"/>
      </c>
      <c r="AR457" s="32"/>
      <c r="AS457" s="23">
        <f t="shared" si="24"/>
      </c>
      <c r="AT457" s="24"/>
    </row>
    <row r="458" spans="1:46" ht="15.75">
      <c r="A458" s="24">
        <f t="shared" si="22"/>
      </c>
      <c r="B458" s="21"/>
      <c r="C458" s="22"/>
      <c r="D458" s="22"/>
      <c r="E458" s="22"/>
      <c r="F458" s="39"/>
      <c r="G458" s="22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28"/>
      <c r="AN458" s="26"/>
      <c r="AO458" s="29"/>
      <c r="AP458" s="30"/>
      <c r="AQ458" s="33">
        <f t="shared" si="23"/>
      </c>
      <c r="AR458" s="32"/>
      <c r="AS458" s="23">
        <f t="shared" si="24"/>
      </c>
      <c r="AT458" s="24"/>
    </row>
    <row r="459" spans="1:46" ht="15.75">
      <c r="A459" s="24">
        <f t="shared" si="22"/>
      </c>
      <c r="B459" s="21"/>
      <c r="C459" s="22"/>
      <c r="D459" s="22"/>
      <c r="E459" s="22"/>
      <c r="F459" s="39"/>
      <c r="G459" s="22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28"/>
      <c r="AN459" s="26"/>
      <c r="AO459" s="29"/>
      <c r="AP459" s="30"/>
      <c r="AQ459" s="33">
        <f t="shared" si="23"/>
      </c>
      <c r="AR459" s="32"/>
      <c r="AS459" s="23">
        <f t="shared" si="24"/>
      </c>
      <c r="AT459" s="24"/>
    </row>
    <row r="460" spans="1:46" ht="15.75">
      <c r="A460" s="24">
        <f t="shared" si="22"/>
      </c>
      <c r="B460" s="21"/>
      <c r="C460" s="22"/>
      <c r="D460" s="22"/>
      <c r="E460" s="22"/>
      <c r="F460" s="39"/>
      <c r="G460" s="22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28"/>
      <c r="AN460" s="26"/>
      <c r="AO460" s="29"/>
      <c r="AP460" s="30"/>
      <c r="AQ460" s="33">
        <f t="shared" si="23"/>
      </c>
      <c r="AR460" s="32"/>
      <c r="AS460" s="23">
        <f t="shared" si="24"/>
      </c>
      <c r="AT460" s="24"/>
    </row>
    <row r="461" spans="1:46" ht="15.75">
      <c r="A461" s="24">
        <f t="shared" si="22"/>
      </c>
      <c r="B461" s="21"/>
      <c r="C461" s="22"/>
      <c r="D461" s="22"/>
      <c r="E461" s="22"/>
      <c r="F461" s="39"/>
      <c r="G461" s="22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28"/>
      <c r="AN461" s="26"/>
      <c r="AO461" s="29"/>
      <c r="AP461" s="30"/>
      <c r="AQ461" s="33">
        <f t="shared" si="23"/>
      </c>
      <c r="AR461" s="32"/>
      <c r="AS461" s="23">
        <f t="shared" si="24"/>
      </c>
      <c r="AT461" s="24"/>
    </row>
    <row r="462" spans="1:46" ht="15.75">
      <c r="A462" s="24">
        <f t="shared" si="22"/>
      </c>
      <c r="B462" s="21"/>
      <c r="C462" s="22"/>
      <c r="D462" s="22"/>
      <c r="E462" s="22"/>
      <c r="F462" s="39"/>
      <c r="G462" s="22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28"/>
      <c r="AN462" s="26"/>
      <c r="AO462" s="29"/>
      <c r="AP462" s="30"/>
      <c r="AQ462" s="33">
        <f t="shared" si="23"/>
      </c>
      <c r="AR462" s="32"/>
      <c r="AS462" s="23">
        <f t="shared" si="24"/>
      </c>
      <c r="AT462" s="24"/>
    </row>
    <row r="463" spans="1:46" ht="15.75">
      <c r="A463" s="24">
        <f t="shared" si="22"/>
      </c>
      <c r="B463" s="21"/>
      <c r="C463" s="22"/>
      <c r="D463" s="22"/>
      <c r="E463" s="22"/>
      <c r="F463" s="39"/>
      <c r="G463" s="22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28"/>
      <c r="AN463" s="26"/>
      <c r="AO463" s="29"/>
      <c r="AP463" s="30"/>
      <c r="AQ463" s="33">
        <f t="shared" si="23"/>
      </c>
      <c r="AR463" s="32"/>
      <c r="AS463" s="23">
        <f t="shared" si="24"/>
      </c>
      <c r="AT463" s="24"/>
    </row>
    <row r="464" spans="1:46" ht="15.75">
      <c r="A464" s="24">
        <f t="shared" si="22"/>
      </c>
      <c r="B464" s="21"/>
      <c r="C464" s="22"/>
      <c r="D464" s="22"/>
      <c r="E464" s="22"/>
      <c r="F464" s="39"/>
      <c r="G464" s="22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28"/>
      <c r="AN464" s="26"/>
      <c r="AO464" s="29"/>
      <c r="AP464" s="30"/>
      <c r="AQ464" s="33">
        <f t="shared" si="23"/>
      </c>
      <c r="AR464" s="32"/>
      <c r="AS464" s="23">
        <f t="shared" si="24"/>
      </c>
      <c r="AT464" s="24"/>
    </row>
    <row r="465" spans="1:46" ht="15.75">
      <c r="A465" s="24">
        <f t="shared" si="22"/>
      </c>
      <c r="B465" s="21"/>
      <c r="C465" s="22"/>
      <c r="D465" s="22"/>
      <c r="E465" s="22"/>
      <c r="F465" s="39"/>
      <c r="G465" s="22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28"/>
      <c r="AN465" s="26"/>
      <c r="AO465" s="29"/>
      <c r="AP465" s="30"/>
      <c r="AQ465" s="33">
        <f t="shared" si="23"/>
      </c>
      <c r="AR465" s="32"/>
      <c r="AS465" s="23">
        <f t="shared" si="24"/>
      </c>
      <c r="AT465" s="24"/>
    </row>
    <row r="466" spans="1:46" ht="15.75">
      <c r="A466" s="24">
        <f t="shared" si="22"/>
      </c>
      <c r="B466" s="21"/>
      <c r="C466" s="22"/>
      <c r="D466" s="22"/>
      <c r="E466" s="22"/>
      <c r="F466" s="39"/>
      <c r="G466" s="22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28"/>
      <c r="AN466" s="26"/>
      <c r="AO466" s="29"/>
      <c r="AP466" s="30"/>
      <c r="AQ466" s="33">
        <f t="shared" si="23"/>
      </c>
      <c r="AR466" s="32"/>
      <c r="AS466" s="23">
        <f t="shared" si="24"/>
      </c>
      <c r="AT466" s="24"/>
    </row>
    <row r="467" spans="1:46" ht="15.75">
      <c r="A467" s="24">
        <f t="shared" si="22"/>
      </c>
      <c r="B467" s="21"/>
      <c r="C467" s="22"/>
      <c r="D467" s="22"/>
      <c r="E467" s="22"/>
      <c r="F467" s="39"/>
      <c r="G467" s="22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28"/>
      <c r="AN467" s="26"/>
      <c r="AO467" s="29"/>
      <c r="AP467" s="30"/>
      <c r="AQ467" s="33">
        <f t="shared" si="23"/>
      </c>
      <c r="AR467" s="32"/>
      <c r="AS467" s="23">
        <f t="shared" si="24"/>
      </c>
      <c r="AT467" s="24"/>
    </row>
    <row r="468" spans="1:46" ht="15.75">
      <c r="A468" s="24">
        <f t="shared" si="22"/>
      </c>
      <c r="B468" s="21"/>
      <c r="C468" s="22"/>
      <c r="D468" s="22"/>
      <c r="E468" s="22"/>
      <c r="F468" s="39"/>
      <c r="G468" s="22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28"/>
      <c r="AN468" s="26"/>
      <c r="AO468" s="29"/>
      <c r="AP468" s="30"/>
      <c r="AQ468" s="33">
        <f t="shared" si="23"/>
      </c>
      <c r="AR468" s="32"/>
      <c r="AS468" s="23">
        <f t="shared" si="24"/>
      </c>
      <c r="AT468" s="24"/>
    </row>
    <row r="469" spans="1:46" ht="15.75">
      <c r="A469" s="24">
        <f t="shared" si="22"/>
      </c>
      <c r="B469" s="21"/>
      <c r="C469" s="22"/>
      <c r="D469" s="22"/>
      <c r="E469" s="22"/>
      <c r="F469" s="39"/>
      <c r="G469" s="22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28"/>
      <c r="AN469" s="26"/>
      <c r="AO469" s="29"/>
      <c r="AP469" s="30"/>
      <c r="AQ469" s="33">
        <f t="shared" si="23"/>
      </c>
      <c r="AR469" s="32"/>
      <c r="AS469" s="23">
        <f t="shared" si="24"/>
      </c>
      <c r="AT469" s="24"/>
    </row>
    <row r="470" spans="1:46" ht="15.75">
      <c r="A470" s="24">
        <f t="shared" si="22"/>
      </c>
      <c r="B470" s="21"/>
      <c r="C470" s="22"/>
      <c r="D470" s="22"/>
      <c r="E470" s="22"/>
      <c r="F470" s="39"/>
      <c r="G470" s="22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28"/>
      <c r="AN470" s="26"/>
      <c r="AO470" s="29"/>
      <c r="AP470" s="30"/>
      <c r="AQ470" s="33">
        <f t="shared" si="23"/>
      </c>
      <c r="AR470" s="32"/>
      <c r="AS470" s="23">
        <f t="shared" si="24"/>
      </c>
      <c r="AT470" s="24"/>
    </row>
    <row r="471" spans="1:46" ht="15.75">
      <c r="A471" s="24">
        <f aca="true" t="shared" si="25" ref="A471:A534">IF(C471="","",A470+1)</f>
      </c>
      <c r="B471" s="21"/>
      <c r="C471" s="22"/>
      <c r="D471" s="22"/>
      <c r="E471" s="22"/>
      <c r="F471" s="39"/>
      <c r="G471" s="22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28"/>
      <c r="AN471" s="26"/>
      <c r="AO471" s="29"/>
      <c r="AP471" s="30"/>
      <c r="AQ471" s="33">
        <f aca="true" t="shared" si="26" ref="AQ471:AQ534">IF(C471="","",SUM(H471:AK471))</f>
      </c>
      <c r="AR471" s="32"/>
      <c r="AS471" s="23">
        <f aca="true" t="shared" si="27" ref="AS471:AS534">IF(AQ471="","",AQ471/T$20)</f>
      </c>
      <c r="AT471" s="24"/>
    </row>
    <row r="472" spans="1:46" ht="15.75">
      <c r="A472" s="24">
        <f t="shared" si="25"/>
      </c>
      <c r="B472" s="21"/>
      <c r="C472" s="22"/>
      <c r="D472" s="22"/>
      <c r="E472" s="22"/>
      <c r="F472" s="39"/>
      <c r="G472" s="22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28"/>
      <c r="AN472" s="26"/>
      <c r="AO472" s="29"/>
      <c r="AP472" s="30"/>
      <c r="AQ472" s="33">
        <f t="shared" si="26"/>
      </c>
      <c r="AR472" s="32"/>
      <c r="AS472" s="23">
        <f t="shared" si="27"/>
      </c>
      <c r="AT472" s="24"/>
    </row>
    <row r="473" spans="1:46" ht="15.75">
      <c r="A473" s="24">
        <f t="shared" si="25"/>
      </c>
      <c r="B473" s="21"/>
      <c r="C473" s="22"/>
      <c r="D473" s="22"/>
      <c r="E473" s="22"/>
      <c r="F473" s="39"/>
      <c r="G473" s="22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28"/>
      <c r="AN473" s="26"/>
      <c r="AO473" s="29"/>
      <c r="AP473" s="30"/>
      <c r="AQ473" s="33">
        <f t="shared" si="26"/>
      </c>
      <c r="AR473" s="32"/>
      <c r="AS473" s="23">
        <f t="shared" si="27"/>
      </c>
      <c r="AT473" s="24"/>
    </row>
    <row r="474" spans="1:46" ht="15.75">
      <c r="A474" s="24">
        <f t="shared" si="25"/>
      </c>
      <c r="B474" s="21"/>
      <c r="C474" s="22"/>
      <c r="D474" s="22"/>
      <c r="E474" s="22"/>
      <c r="F474" s="39"/>
      <c r="G474" s="22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28"/>
      <c r="AN474" s="26"/>
      <c r="AO474" s="29"/>
      <c r="AP474" s="30"/>
      <c r="AQ474" s="33">
        <f t="shared" si="26"/>
      </c>
      <c r="AR474" s="32"/>
      <c r="AS474" s="23">
        <f t="shared" si="27"/>
      </c>
      <c r="AT474" s="24"/>
    </row>
    <row r="475" spans="1:46" ht="15.75">
      <c r="A475" s="24">
        <f t="shared" si="25"/>
      </c>
      <c r="B475" s="21"/>
      <c r="C475" s="22"/>
      <c r="D475" s="22"/>
      <c r="E475" s="22"/>
      <c r="F475" s="39"/>
      <c r="G475" s="22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28"/>
      <c r="AN475" s="26"/>
      <c r="AO475" s="29"/>
      <c r="AP475" s="30"/>
      <c r="AQ475" s="33">
        <f t="shared" si="26"/>
      </c>
      <c r="AR475" s="32"/>
      <c r="AS475" s="23">
        <f t="shared" si="27"/>
      </c>
      <c r="AT475" s="24"/>
    </row>
    <row r="476" spans="1:46" ht="15.75">
      <c r="A476" s="24">
        <f t="shared" si="25"/>
      </c>
      <c r="B476" s="21"/>
      <c r="C476" s="22"/>
      <c r="D476" s="22"/>
      <c r="E476" s="22"/>
      <c r="F476" s="39"/>
      <c r="G476" s="22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28"/>
      <c r="AN476" s="26"/>
      <c r="AO476" s="29"/>
      <c r="AP476" s="30"/>
      <c r="AQ476" s="33">
        <f t="shared" si="26"/>
      </c>
      <c r="AR476" s="32"/>
      <c r="AS476" s="23">
        <f t="shared" si="27"/>
      </c>
      <c r="AT476" s="24"/>
    </row>
    <row r="477" spans="1:46" ht="15.75">
      <c r="A477" s="24">
        <f t="shared" si="25"/>
      </c>
      <c r="B477" s="21"/>
      <c r="C477" s="22"/>
      <c r="D477" s="22"/>
      <c r="E477" s="22"/>
      <c r="F477" s="39"/>
      <c r="G477" s="22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28"/>
      <c r="AN477" s="26"/>
      <c r="AO477" s="29"/>
      <c r="AP477" s="30"/>
      <c r="AQ477" s="33">
        <f t="shared" si="26"/>
      </c>
      <c r="AR477" s="32"/>
      <c r="AS477" s="23">
        <f t="shared" si="27"/>
      </c>
      <c r="AT477" s="24"/>
    </row>
    <row r="478" spans="1:46" ht="15.75">
      <c r="A478" s="24">
        <f t="shared" si="25"/>
      </c>
      <c r="B478" s="21"/>
      <c r="C478" s="22"/>
      <c r="D478" s="22"/>
      <c r="E478" s="22"/>
      <c r="F478" s="39"/>
      <c r="G478" s="22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28"/>
      <c r="AN478" s="26"/>
      <c r="AO478" s="29"/>
      <c r="AP478" s="30"/>
      <c r="AQ478" s="33">
        <f t="shared" si="26"/>
      </c>
      <c r="AR478" s="32"/>
      <c r="AS478" s="23">
        <f t="shared" si="27"/>
      </c>
      <c r="AT478" s="24"/>
    </row>
    <row r="479" spans="1:46" ht="15.75">
      <c r="A479" s="24">
        <f t="shared" si="25"/>
      </c>
      <c r="B479" s="21"/>
      <c r="C479" s="22"/>
      <c r="D479" s="22"/>
      <c r="E479" s="22"/>
      <c r="F479" s="39"/>
      <c r="G479" s="22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28"/>
      <c r="AN479" s="26"/>
      <c r="AO479" s="29"/>
      <c r="AP479" s="30"/>
      <c r="AQ479" s="33">
        <f t="shared" si="26"/>
      </c>
      <c r="AR479" s="32"/>
      <c r="AS479" s="23">
        <f t="shared" si="27"/>
      </c>
      <c r="AT479" s="24"/>
    </row>
    <row r="480" spans="1:46" ht="15.75">
      <c r="A480" s="24">
        <f t="shared" si="25"/>
      </c>
      <c r="B480" s="21"/>
      <c r="C480" s="22"/>
      <c r="D480" s="22"/>
      <c r="E480" s="22"/>
      <c r="F480" s="39"/>
      <c r="G480" s="22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28"/>
      <c r="AN480" s="26"/>
      <c r="AO480" s="29"/>
      <c r="AP480" s="30"/>
      <c r="AQ480" s="33">
        <f t="shared" si="26"/>
      </c>
      <c r="AR480" s="32"/>
      <c r="AS480" s="23">
        <f t="shared" si="27"/>
      </c>
      <c r="AT480" s="24"/>
    </row>
    <row r="481" spans="1:46" ht="15.75">
      <c r="A481" s="24">
        <f t="shared" si="25"/>
      </c>
      <c r="B481" s="21"/>
      <c r="C481" s="22"/>
      <c r="D481" s="22"/>
      <c r="E481" s="22"/>
      <c r="F481" s="39"/>
      <c r="G481" s="22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28"/>
      <c r="AN481" s="26"/>
      <c r="AO481" s="29"/>
      <c r="AP481" s="30"/>
      <c r="AQ481" s="33">
        <f t="shared" si="26"/>
      </c>
      <c r="AR481" s="32"/>
      <c r="AS481" s="23">
        <f t="shared" si="27"/>
      </c>
      <c r="AT481" s="24"/>
    </row>
    <row r="482" spans="1:46" ht="15.75">
      <c r="A482" s="24">
        <f t="shared" si="25"/>
      </c>
      <c r="B482" s="21"/>
      <c r="C482" s="22"/>
      <c r="D482" s="22"/>
      <c r="E482" s="22"/>
      <c r="F482" s="39"/>
      <c r="G482" s="22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28"/>
      <c r="AN482" s="26"/>
      <c r="AO482" s="29"/>
      <c r="AP482" s="30"/>
      <c r="AQ482" s="33">
        <f t="shared" si="26"/>
      </c>
      <c r="AR482" s="32"/>
      <c r="AS482" s="23">
        <f t="shared" si="27"/>
      </c>
      <c r="AT482" s="24"/>
    </row>
    <row r="483" spans="1:46" ht="15.75">
      <c r="A483" s="24">
        <f t="shared" si="25"/>
      </c>
      <c r="B483" s="21"/>
      <c r="C483" s="22"/>
      <c r="D483" s="22"/>
      <c r="E483" s="22"/>
      <c r="F483" s="39"/>
      <c r="G483" s="22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28"/>
      <c r="AN483" s="26"/>
      <c r="AO483" s="29"/>
      <c r="AP483" s="30"/>
      <c r="AQ483" s="33">
        <f t="shared" si="26"/>
      </c>
      <c r="AR483" s="32"/>
      <c r="AS483" s="23">
        <f t="shared" si="27"/>
      </c>
      <c r="AT483" s="24"/>
    </row>
    <row r="484" spans="1:46" ht="15.75">
      <c r="A484" s="24">
        <f t="shared" si="25"/>
      </c>
      <c r="B484" s="21"/>
      <c r="C484" s="22"/>
      <c r="D484" s="22"/>
      <c r="E484" s="22"/>
      <c r="F484" s="39"/>
      <c r="G484" s="22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28"/>
      <c r="AN484" s="26"/>
      <c r="AO484" s="29"/>
      <c r="AP484" s="30"/>
      <c r="AQ484" s="33">
        <f t="shared" si="26"/>
      </c>
      <c r="AR484" s="32"/>
      <c r="AS484" s="23">
        <f t="shared" si="27"/>
      </c>
      <c r="AT484" s="24"/>
    </row>
    <row r="485" spans="1:46" ht="15.75">
      <c r="A485" s="24">
        <f t="shared" si="25"/>
      </c>
      <c r="B485" s="21"/>
      <c r="C485" s="22"/>
      <c r="D485" s="22"/>
      <c r="E485" s="22"/>
      <c r="F485" s="39"/>
      <c r="G485" s="22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28"/>
      <c r="AN485" s="26"/>
      <c r="AO485" s="29"/>
      <c r="AP485" s="30"/>
      <c r="AQ485" s="33">
        <f t="shared" si="26"/>
      </c>
      <c r="AR485" s="32"/>
      <c r="AS485" s="23">
        <f t="shared" si="27"/>
      </c>
      <c r="AT485" s="24"/>
    </row>
    <row r="486" spans="1:46" ht="15.75">
      <c r="A486" s="24">
        <f t="shared" si="25"/>
      </c>
      <c r="B486" s="21"/>
      <c r="C486" s="22"/>
      <c r="D486" s="22"/>
      <c r="E486" s="22"/>
      <c r="F486" s="39"/>
      <c r="G486" s="22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28"/>
      <c r="AN486" s="26"/>
      <c r="AO486" s="29"/>
      <c r="AP486" s="30"/>
      <c r="AQ486" s="33">
        <f t="shared" si="26"/>
      </c>
      <c r="AR486" s="32"/>
      <c r="AS486" s="23">
        <f t="shared" si="27"/>
      </c>
      <c r="AT486" s="24"/>
    </row>
    <row r="487" spans="1:46" ht="15.75">
      <c r="A487" s="24">
        <f t="shared" si="25"/>
      </c>
      <c r="B487" s="21"/>
      <c r="C487" s="22"/>
      <c r="D487" s="22"/>
      <c r="E487" s="22"/>
      <c r="F487" s="39"/>
      <c r="G487" s="22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28"/>
      <c r="AN487" s="26"/>
      <c r="AO487" s="29"/>
      <c r="AP487" s="30"/>
      <c r="AQ487" s="33">
        <f t="shared" si="26"/>
      </c>
      <c r="AR487" s="32"/>
      <c r="AS487" s="23">
        <f t="shared" si="27"/>
      </c>
      <c r="AT487" s="24"/>
    </row>
    <row r="488" spans="1:46" ht="15.75">
      <c r="A488" s="24">
        <f t="shared" si="25"/>
      </c>
      <c r="B488" s="21"/>
      <c r="C488" s="22"/>
      <c r="D488" s="22"/>
      <c r="E488" s="22"/>
      <c r="F488" s="39"/>
      <c r="G488" s="22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28"/>
      <c r="AN488" s="26"/>
      <c r="AO488" s="29"/>
      <c r="AP488" s="30"/>
      <c r="AQ488" s="33">
        <f t="shared" si="26"/>
      </c>
      <c r="AR488" s="32"/>
      <c r="AS488" s="23">
        <f t="shared" si="27"/>
      </c>
      <c r="AT488" s="24"/>
    </row>
    <row r="489" spans="1:46" ht="15.75">
      <c r="A489" s="24">
        <f t="shared" si="25"/>
      </c>
      <c r="B489" s="21"/>
      <c r="C489" s="22"/>
      <c r="D489" s="22"/>
      <c r="E489" s="22"/>
      <c r="F489" s="39"/>
      <c r="G489" s="22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28"/>
      <c r="AN489" s="26"/>
      <c r="AO489" s="29"/>
      <c r="AP489" s="30"/>
      <c r="AQ489" s="33">
        <f t="shared" si="26"/>
      </c>
      <c r="AR489" s="32"/>
      <c r="AS489" s="23">
        <f t="shared" si="27"/>
      </c>
      <c r="AT489" s="24"/>
    </row>
    <row r="490" spans="1:46" ht="15.75">
      <c r="A490" s="24">
        <f t="shared" si="25"/>
      </c>
      <c r="B490" s="21"/>
      <c r="C490" s="22"/>
      <c r="D490" s="22"/>
      <c r="E490" s="22"/>
      <c r="F490" s="39"/>
      <c r="G490" s="22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28"/>
      <c r="AN490" s="26"/>
      <c r="AO490" s="29"/>
      <c r="AP490" s="30"/>
      <c r="AQ490" s="33">
        <f t="shared" si="26"/>
      </c>
      <c r="AR490" s="32"/>
      <c r="AS490" s="23">
        <f t="shared" si="27"/>
      </c>
      <c r="AT490" s="24"/>
    </row>
    <row r="491" spans="1:46" ht="15.75">
      <c r="A491" s="24">
        <f t="shared" si="25"/>
      </c>
      <c r="B491" s="21"/>
      <c r="C491" s="22"/>
      <c r="D491" s="22"/>
      <c r="E491" s="22"/>
      <c r="F491" s="39"/>
      <c r="G491" s="22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28"/>
      <c r="AN491" s="26"/>
      <c r="AO491" s="29"/>
      <c r="AP491" s="30"/>
      <c r="AQ491" s="33">
        <f t="shared" si="26"/>
      </c>
      <c r="AR491" s="32"/>
      <c r="AS491" s="23">
        <f t="shared" si="27"/>
      </c>
      <c r="AT491" s="24"/>
    </row>
    <row r="492" spans="1:46" ht="15.75">
      <c r="A492" s="24">
        <f t="shared" si="25"/>
      </c>
      <c r="B492" s="21"/>
      <c r="C492" s="22"/>
      <c r="D492" s="22"/>
      <c r="E492" s="22"/>
      <c r="F492" s="39"/>
      <c r="G492" s="22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28"/>
      <c r="AN492" s="26"/>
      <c r="AO492" s="29"/>
      <c r="AP492" s="30"/>
      <c r="AQ492" s="33">
        <f t="shared" si="26"/>
      </c>
      <c r="AR492" s="32"/>
      <c r="AS492" s="23">
        <f t="shared" si="27"/>
      </c>
      <c r="AT492" s="24"/>
    </row>
    <row r="493" spans="1:46" ht="15.75">
      <c r="A493" s="24">
        <f t="shared" si="25"/>
      </c>
      <c r="B493" s="21"/>
      <c r="C493" s="22"/>
      <c r="D493" s="22"/>
      <c r="E493" s="22"/>
      <c r="F493" s="39"/>
      <c r="G493" s="22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28"/>
      <c r="AN493" s="26"/>
      <c r="AO493" s="29"/>
      <c r="AP493" s="30"/>
      <c r="AQ493" s="33">
        <f t="shared" si="26"/>
      </c>
      <c r="AR493" s="32"/>
      <c r="AS493" s="23">
        <f t="shared" si="27"/>
      </c>
      <c r="AT493" s="24"/>
    </row>
    <row r="494" spans="1:46" ht="15.75">
      <c r="A494" s="24">
        <f t="shared" si="25"/>
      </c>
      <c r="B494" s="21"/>
      <c r="C494" s="22"/>
      <c r="D494" s="22"/>
      <c r="E494" s="22"/>
      <c r="F494" s="39"/>
      <c r="G494" s="22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28"/>
      <c r="AN494" s="26"/>
      <c r="AO494" s="29"/>
      <c r="AP494" s="30"/>
      <c r="AQ494" s="33">
        <f t="shared" si="26"/>
      </c>
      <c r="AR494" s="32"/>
      <c r="AS494" s="23">
        <f t="shared" si="27"/>
      </c>
      <c r="AT494" s="24"/>
    </row>
    <row r="495" spans="1:46" ht="15.75">
      <c r="A495" s="24">
        <f t="shared" si="25"/>
      </c>
      <c r="B495" s="21"/>
      <c r="C495" s="22"/>
      <c r="D495" s="22"/>
      <c r="E495" s="22"/>
      <c r="F495" s="39"/>
      <c r="G495" s="22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28"/>
      <c r="AN495" s="26"/>
      <c r="AO495" s="29"/>
      <c r="AP495" s="30"/>
      <c r="AQ495" s="33">
        <f t="shared" si="26"/>
      </c>
      <c r="AR495" s="32"/>
      <c r="AS495" s="23">
        <f t="shared" si="27"/>
      </c>
      <c r="AT495" s="24"/>
    </row>
    <row r="496" spans="1:46" ht="15.75">
      <c r="A496" s="24">
        <f t="shared" si="25"/>
      </c>
      <c r="B496" s="21"/>
      <c r="C496" s="22"/>
      <c r="D496" s="22"/>
      <c r="E496" s="22"/>
      <c r="F496" s="39"/>
      <c r="G496" s="22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28"/>
      <c r="AN496" s="26"/>
      <c r="AO496" s="29"/>
      <c r="AP496" s="30"/>
      <c r="AQ496" s="33">
        <f t="shared" si="26"/>
      </c>
      <c r="AR496" s="32"/>
      <c r="AS496" s="23">
        <f t="shared" si="27"/>
      </c>
      <c r="AT496" s="24"/>
    </row>
    <row r="497" spans="1:46" ht="15.75">
      <c r="A497" s="24">
        <f t="shared" si="25"/>
      </c>
      <c r="B497" s="21"/>
      <c r="C497" s="22"/>
      <c r="D497" s="22"/>
      <c r="E497" s="22"/>
      <c r="F497" s="39"/>
      <c r="G497" s="22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28"/>
      <c r="AN497" s="26"/>
      <c r="AO497" s="29"/>
      <c r="AP497" s="30"/>
      <c r="AQ497" s="33">
        <f t="shared" si="26"/>
      </c>
      <c r="AR497" s="32"/>
      <c r="AS497" s="23">
        <f t="shared" si="27"/>
      </c>
      <c r="AT497" s="24"/>
    </row>
    <row r="498" spans="1:46" ht="15.75">
      <c r="A498" s="24">
        <f t="shared" si="25"/>
      </c>
      <c r="B498" s="21"/>
      <c r="C498" s="22"/>
      <c r="D498" s="22"/>
      <c r="E498" s="22"/>
      <c r="F498" s="39"/>
      <c r="G498" s="22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28"/>
      <c r="AN498" s="26"/>
      <c r="AO498" s="29"/>
      <c r="AP498" s="30"/>
      <c r="AQ498" s="33">
        <f t="shared" si="26"/>
      </c>
      <c r="AR498" s="32"/>
      <c r="AS498" s="23">
        <f t="shared" si="27"/>
      </c>
      <c r="AT498" s="24"/>
    </row>
    <row r="499" spans="1:46" ht="15.75">
      <c r="A499" s="24">
        <f t="shared" si="25"/>
      </c>
      <c r="B499" s="21"/>
      <c r="C499" s="22"/>
      <c r="D499" s="22"/>
      <c r="E499" s="22"/>
      <c r="F499" s="39"/>
      <c r="G499" s="22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28"/>
      <c r="AN499" s="26"/>
      <c r="AO499" s="29"/>
      <c r="AP499" s="30"/>
      <c r="AQ499" s="33">
        <f t="shared" si="26"/>
      </c>
      <c r="AR499" s="32"/>
      <c r="AS499" s="23">
        <f t="shared" si="27"/>
      </c>
      <c r="AT499" s="24"/>
    </row>
    <row r="500" spans="1:46" ht="15.75">
      <c r="A500" s="24">
        <f t="shared" si="25"/>
      </c>
      <c r="B500" s="21"/>
      <c r="C500" s="22"/>
      <c r="D500" s="22"/>
      <c r="E500" s="22"/>
      <c r="F500" s="39"/>
      <c r="G500" s="22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28"/>
      <c r="AN500" s="26"/>
      <c r="AO500" s="29"/>
      <c r="AP500" s="30"/>
      <c r="AQ500" s="33">
        <f t="shared" si="26"/>
      </c>
      <c r="AR500" s="32"/>
      <c r="AS500" s="23">
        <f t="shared" si="27"/>
      </c>
      <c r="AT500" s="24"/>
    </row>
    <row r="501" spans="1:46" ht="15.75">
      <c r="A501" s="24">
        <f t="shared" si="25"/>
      </c>
      <c r="B501" s="21"/>
      <c r="C501" s="22"/>
      <c r="D501" s="22"/>
      <c r="E501" s="22"/>
      <c r="F501" s="39"/>
      <c r="G501" s="22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28"/>
      <c r="AN501" s="26"/>
      <c r="AO501" s="29"/>
      <c r="AP501" s="30"/>
      <c r="AQ501" s="33">
        <f t="shared" si="26"/>
      </c>
      <c r="AR501" s="32"/>
      <c r="AS501" s="23">
        <f t="shared" si="27"/>
      </c>
      <c r="AT501" s="24"/>
    </row>
    <row r="502" spans="1:46" ht="15.75">
      <c r="A502" s="24">
        <f t="shared" si="25"/>
      </c>
      <c r="B502" s="21"/>
      <c r="C502" s="22"/>
      <c r="D502" s="22"/>
      <c r="E502" s="22"/>
      <c r="F502" s="39"/>
      <c r="G502" s="22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28"/>
      <c r="AN502" s="26"/>
      <c r="AO502" s="29"/>
      <c r="AP502" s="30"/>
      <c r="AQ502" s="33">
        <f t="shared" si="26"/>
      </c>
      <c r="AR502" s="32"/>
      <c r="AS502" s="23">
        <f t="shared" si="27"/>
      </c>
      <c r="AT502" s="24"/>
    </row>
    <row r="503" spans="1:46" ht="15.75">
      <c r="A503" s="24">
        <f t="shared" si="25"/>
      </c>
      <c r="B503" s="21"/>
      <c r="C503" s="22"/>
      <c r="D503" s="22"/>
      <c r="E503" s="22"/>
      <c r="F503" s="39"/>
      <c r="G503" s="22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28"/>
      <c r="AN503" s="26"/>
      <c r="AO503" s="29"/>
      <c r="AP503" s="30"/>
      <c r="AQ503" s="33">
        <f t="shared" si="26"/>
      </c>
      <c r="AR503" s="32"/>
      <c r="AS503" s="23">
        <f t="shared" si="27"/>
      </c>
      <c r="AT503" s="24"/>
    </row>
    <row r="504" spans="1:46" ht="15.75">
      <c r="A504" s="24">
        <f t="shared" si="25"/>
      </c>
      <c r="B504" s="21"/>
      <c r="C504" s="22"/>
      <c r="D504" s="22"/>
      <c r="E504" s="22"/>
      <c r="F504" s="39"/>
      <c r="G504" s="22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28"/>
      <c r="AN504" s="26"/>
      <c r="AO504" s="29"/>
      <c r="AP504" s="30"/>
      <c r="AQ504" s="33">
        <f t="shared" si="26"/>
      </c>
      <c r="AR504" s="32"/>
      <c r="AS504" s="23">
        <f t="shared" si="27"/>
      </c>
      <c r="AT504" s="24"/>
    </row>
    <row r="505" spans="1:46" ht="15.75">
      <c r="A505" s="24">
        <f t="shared" si="25"/>
      </c>
      <c r="B505" s="21"/>
      <c r="C505" s="22"/>
      <c r="D505" s="22"/>
      <c r="E505" s="22"/>
      <c r="F505" s="39"/>
      <c r="G505" s="22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28"/>
      <c r="AN505" s="26"/>
      <c r="AO505" s="29"/>
      <c r="AP505" s="30"/>
      <c r="AQ505" s="33">
        <f t="shared" si="26"/>
      </c>
      <c r="AR505" s="32"/>
      <c r="AS505" s="23">
        <f t="shared" si="27"/>
      </c>
      <c r="AT505" s="24"/>
    </row>
    <row r="506" spans="1:46" ht="15.75">
      <c r="A506" s="24">
        <f t="shared" si="25"/>
      </c>
      <c r="B506" s="21"/>
      <c r="C506" s="22"/>
      <c r="D506" s="22"/>
      <c r="E506" s="22"/>
      <c r="F506" s="39"/>
      <c r="G506" s="22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28"/>
      <c r="AN506" s="26"/>
      <c r="AO506" s="29"/>
      <c r="AP506" s="30"/>
      <c r="AQ506" s="33">
        <f t="shared" si="26"/>
      </c>
      <c r="AR506" s="32"/>
      <c r="AS506" s="23">
        <f t="shared" si="27"/>
      </c>
      <c r="AT506" s="24"/>
    </row>
    <row r="507" spans="1:46" ht="15.75">
      <c r="A507" s="24">
        <f t="shared" si="25"/>
      </c>
      <c r="B507" s="21"/>
      <c r="C507" s="22"/>
      <c r="D507" s="22"/>
      <c r="E507" s="22"/>
      <c r="F507" s="39"/>
      <c r="G507" s="22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28"/>
      <c r="AN507" s="26"/>
      <c r="AO507" s="29"/>
      <c r="AP507" s="30"/>
      <c r="AQ507" s="33">
        <f t="shared" si="26"/>
      </c>
      <c r="AR507" s="32"/>
      <c r="AS507" s="23">
        <f t="shared" si="27"/>
      </c>
      <c r="AT507" s="24"/>
    </row>
    <row r="508" spans="1:46" ht="15.75">
      <c r="A508" s="24">
        <f t="shared" si="25"/>
      </c>
      <c r="B508" s="21"/>
      <c r="C508" s="22"/>
      <c r="D508" s="22"/>
      <c r="E508" s="22"/>
      <c r="F508" s="39"/>
      <c r="G508" s="22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28"/>
      <c r="AN508" s="26"/>
      <c r="AO508" s="29"/>
      <c r="AP508" s="30"/>
      <c r="AQ508" s="33">
        <f t="shared" si="26"/>
      </c>
      <c r="AR508" s="32"/>
      <c r="AS508" s="23">
        <f t="shared" si="27"/>
      </c>
      <c r="AT508" s="24"/>
    </row>
    <row r="509" spans="1:46" ht="15.75">
      <c r="A509" s="24">
        <f t="shared" si="25"/>
      </c>
      <c r="B509" s="21"/>
      <c r="C509" s="22"/>
      <c r="D509" s="22"/>
      <c r="E509" s="22"/>
      <c r="F509" s="39"/>
      <c r="G509" s="22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28"/>
      <c r="AN509" s="26"/>
      <c r="AO509" s="29"/>
      <c r="AP509" s="30"/>
      <c r="AQ509" s="33">
        <f t="shared" si="26"/>
      </c>
      <c r="AR509" s="32"/>
      <c r="AS509" s="23">
        <f t="shared" si="27"/>
      </c>
      <c r="AT509" s="24"/>
    </row>
    <row r="510" spans="1:46" ht="15.75">
      <c r="A510" s="24">
        <f t="shared" si="25"/>
      </c>
      <c r="B510" s="21"/>
      <c r="C510" s="22"/>
      <c r="D510" s="22"/>
      <c r="E510" s="22"/>
      <c r="F510" s="39"/>
      <c r="G510" s="22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28"/>
      <c r="AN510" s="26"/>
      <c r="AO510" s="29"/>
      <c r="AP510" s="30"/>
      <c r="AQ510" s="33">
        <f t="shared" si="26"/>
      </c>
      <c r="AR510" s="32"/>
      <c r="AS510" s="23">
        <f t="shared" si="27"/>
      </c>
      <c r="AT510" s="24"/>
    </row>
    <row r="511" spans="1:46" ht="15.75">
      <c r="A511" s="24">
        <f t="shared" si="25"/>
      </c>
      <c r="B511" s="21"/>
      <c r="C511" s="22"/>
      <c r="D511" s="22"/>
      <c r="E511" s="22"/>
      <c r="F511" s="39"/>
      <c r="G511" s="22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28"/>
      <c r="AN511" s="26"/>
      <c r="AO511" s="29"/>
      <c r="AP511" s="30"/>
      <c r="AQ511" s="33">
        <f t="shared" si="26"/>
      </c>
      <c r="AR511" s="32"/>
      <c r="AS511" s="23">
        <f t="shared" si="27"/>
      </c>
      <c r="AT511" s="24"/>
    </row>
    <row r="512" spans="1:46" ht="15.75">
      <c r="A512" s="24">
        <f t="shared" si="25"/>
      </c>
      <c r="B512" s="21"/>
      <c r="C512" s="22"/>
      <c r="D512" s="22"/>
      <c r="E512" s="22"/>
      <c r="F512" s="39"/>
      <c r="G512" s="22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28"/>
      <c r="AN512" s="26"/>
      <c r="AO512" s="29"/>
      <c r="AP512" s="30"/>
      <c r="AQ512" s="33">
        <f t="shared" si="26"/>
      </c>
      <c r="AR512" s="32"/>
      <c r="AS512" s="23">
        <f t="shared" si="27"/>
      </c>
      <c r="AT512" s="24"/>
    </row>
    <row r="513" spans="1:46" ht="15.75">
      <c r="A513" s="24">
        <f t="shared" si="25"/>
      </c>
      <c r="B513" s="21"/>
      <c r="C513" s="22"/>
      <c r="D513" s="22"/>
      <c r="E513" s="22"/>
      <c r="F513" s="39"/>
      <c r="G513" s="22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28"/>
      <c r="AN513" s="26"/>
      <c r="AO513" s="29"/>
      <c r="AP513" s="30"/>
      <c r="AQ513" s="33">
        <f t="shared" si="26"/>
      </c>
      <c r="AR513" s="32"/>
      <c r="AS513" s="23">
        <f t="shared" si="27"/>
      </c>
      <c r="AT513" s="24"/>
    </row>
    <row r="514" spans="1:46" ht="15.75">
      <c r="A514" s="24">
        <f t="shared" si="25"/>
      </c>
      <c r="B514" s="21"/>
      <c r="C514" s="22"/>
      <c r="D514" s="22"/>
      <c r="E514" s="22"/>
      <c r="F514" s="39"/>
      <c r="G514" s="22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28"/>
      <c r="AN514" s="26"/>
      <c r="AO514" s="29"/>
      <c r="AP514" s="30"/>
      <c r="AQ514" s="33">
        <f t="shared" si="26"/>
      </c>
      <c r="AR514" s="32"/>
      <c r="AS514" s="23">
        <f t="shared" si="27"/>
      </c>
      <c r="AT514" s="24"/>
    </row>
    <row r="515" spans="1:46" ht="15.75">
      <c r="A515" s="24">
        <f t="shared" si="25"/>
      </c>
      <c r="B515" s="21"/>
      <c r="C515" s="22"/>
      <c r="D515" s="22"/>
      <c r="E515" s="22"/>
      <c r="F515" s="39"/>
      <c r="G515" s="22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28"/>
      <c r="AN515" s="26"/>
      <c r="AO515" s="29"/>
      <c r="AP515" s="30"/>
      <c r="AQ515" s="33">
        <f t="shared" si="26"/>
      </c>
      <c r="AR515" s="32"/>
      <c r="AS515" s="23">
        <f t="shared" si="27"/>
      </c>
      <c r="AT515" s="24"/>
    </row>
    <row r="516" spans="1:46" ht="15.75">
      <c r="A516" s="24">
        <f t="shared" si="25"/>
      </c>
      <c r="B516" s="21"/>
      <c r="C516" s="22"/>
      <c r="D516" s="22"/>
      <c r="E516" s="22"/>
      <c r="F516" s="39"/>
      <c r="G516" s="22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28"/>
      <c r="AN516" s="26"/>
      <c r="AO516" s="29"/>
      <c r="AP516" s="30"/>
      <c r="AQ516" s="33">
        <f t="shared" si="26"/>
      </c>
      <c r="AR516" s="32"/>
      <c r="AS516" s="23">
        <f t="shared" si="27"/>
      </c>
      <c r="AT516" s="24"/>
    </row>
    <row r="517" spans="1:46" ht="15.75">
      <c r="A517" s="24">
        <f t="shared" si="25"/>
      </c>
      <c r="B517" s="21"/>
      <c r="C517" s="22"/>
      <c r="D517" s="22"/>
      <c r="E517" s="22"/>
      <c r="F517" s="39"/>
      <c r="G517" s="22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28"/>
      <c r="AN517" s="26"/>
      <c r="AO517" s="29"/>
      <c r="AP517" s="30"/>
      <c r="AQ517" s="33">
        <f t="shared" si="26"/>
      </c>
      <c r="AR517" s="32"/>
      <c r="AS517" s="23">
        <f t="shared" si="27"/>
      </c>
      <c r="AT517" s="24"/>
    </row>
    <row r="518" spans="1:46" ht="15.75">
      <c r="A518" s="24">
        <f t="shared" si="25"/>
      </c>
      <c r="B518" s="21"/>
      <c r="C518" s="22"/>
      <c r="D518" s="22"/>
      <c r="E518" s="22"/>
      <c r="F518" s="39"/>
      <c r="G518" s="22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28"/>
      <c r="AN518" s="26"/>
      <c r="AO518" s="29"/>
      <c r="AP518" s="30"/>
      <c r="AQ518" s="33">
        <f t="shared" si="26"/>
      </c>
      <c r="AR518" s="32"/>
      <c r="AS518" s="23">
        <f t="shared" si="27"/>
      </c>
      <c r="AT518" s="24"/>
    </row>
    <row r="519" spans="1:46" ht="15.75">
      <c r="A519" s="24">
        <f t="shared" si="25"/>
      </c>
      <c r="B519" s="21"/>
      <c r="C519" s="22"/>
      <c r="D519" s="22"/>
      <c r="E519" s="22"/>
      <c r="F519" s="39"/>
      <c r="G519" s="22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28"/>
      <c r="AN519" s="26"/>
      <c r="AO519" s="29"/>
      <c r="AP519" s="30"/>
      <c r="AQ519" s="33">
        <f t="shared" si="26"/>
      </c>
      <c r="AR519" s="32"/>
      <c r="AS519" s="23">
        <f t="shared" si="27"/>
      </c>
      <c r="AT519" s="24"/>
    </row>
    <row r="520" spans="1:46" ht="15.75">
      <c r="A520" s="24">
        <f t="shared" si="25"/>
      </c>
      <c r="B520" s="21"/>
      <c r="C520" s="22"/>
      <c r="D520" s="22"/>
      <c r="E520" s="22"/>
      <c r="F520" s="39"/>
      <c r="G520" s="22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28"/>
      <c r="AN520" s="26"/>
      <c r="AO520" s="29"/>
      <c r="AP520" s="30"/>
      <c r="AQ520" s="33">
        <f t="shared" si="26"/>
      </c>
      <c r="AR520" s="32"/>
      <c r="AS520" s="23">
        <f t="shared" si="27"/>
      </c>
      <c r="AT520" s="24"/>
    </row>
    <row r="521" spans="1:46" ht="15.75">
      <c r="A521" s="24">
        <f t="shared" si="25"/>
      </c>
      <c r="B521" s="21"/>
      <c r="C521" s="22"/>
      <c r="D521" s="22"/>
      <c r="E521" s="22"/>
      <c r="F521" s="39"/>
      <c r="G521" s="22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28"/>
      <c r="AN521" s="26"/>
      <c r="AO521" s="29"/>
      <c r="AP521" s="30"/>
      <c r="AQ521" s="33">
        <f t="shared" si="26"/>
      </c>
      <c r="AR521" s="32"/>
      <c r="AS521" s="23">
        <f t="shared" si="27"/>
      </c>
      <c r="AT521" s="24"/>
    </row>
    <row r="522" spans="1:46" ht="15.75">
      <c r="A522" s="24">
        <f t="shared" si="25"/>
      </c>
      <c r="B522" s="21"/>
      <c r="C522" s="22"/>
      <c r="D522" s="22"/>
      <c r="E522" s="22"/>
      <c r="F522" s="39"/>
      <c r="G522" s="22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28"/>
      <c r="AN522" s="26"/>
      <c r="AO522" s="29"/>
      <c r="AP522" s="30"/>
      <c r="AQ522" s="33">
        <f t="shared" si="26"/>
      </c>
      <c r="AR522" s="32"/>
      <c r="AS522" s="23">
        <f t="shared" si="27"/>
      </c>
      <c r="AT522" s="24"/>
    </row>
    <row r="523" spans="1:46" ht="15.75">
      <c r="A523" s="24">
        <f t="shared" si="25"/>
      </c>
      <c r="B523" s="21"/>
      <c r="C523" s="22"/>
      <c r="D523" s="22"/>
      <c r="E523" s="22"/>
      <c r="F523" s="39"/>
      <c r="G523" s="22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28"/>
      <c r="AN523" s="26"/>
      <c r="AO523" s="29"/>
      <c r="AP523" s="30"/>
      <c r="AQ523" s="33">
        <f t="shared" si="26"/>
      </c>
      <c r="AR523" s="32"/>
      <c r="AS523" s="23">
        <f t="shared" si="27"/>
      </c>
      <c r="AT523" s="24"/>
    </row>
    <row r="524" spans="1:46" ht="15.75">
      <c r="A524" s="24">
        <f t="shared" si="25"/>
      </c>
      <c r="B524" s="21"/>
      <c r="C524" s="22"/>
      <c r="D524" s="22"/>
      <c r="E524" s="22"/>
      <c r="F524" s="39"/>
      <c r="G524" s="22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28"/>
      <c r="AN524" s="26"/>
      <c r="AO524" s="29"/>
      <c r="AP524" s="30"/>
      <c r="AQ524" s="33">
        <f t="shared" si="26"/>
      </c>
      <c r="AR524" s="32"/>
      <c r="AS524" s="23">
        <f t="shared" si="27"/>
      </c>
      <c r="AT524" s="24"/>
    </row>
    <row r="525" spans="1:46" ht="15.75">
      <c r="A525" s="24">
        <f t="shared" si="25"/>
      </c>
      <c r="B525" s="21"/>
      <c r="C525" s="22"/>
      <c r="D525" s="22"/>
      <c r="E525" s="22"/>
      <c r="F525" s="39"/>
      <c r="G525" s="22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28"/>
      <c r="AN525" s="26"/>
      <c r="AO525" s="29"/>
      <c r="AP525" s="30"/>
      <c r="AQ525" s="33">
        <f t="shared" si="26"/>
      </c>
      <c r="AR525" s="32"/>
      <c r="AS525" s="23">
        <f t="shared" si="27"/>
      </c>
      <c r="AT525" s="24"/>
    </row>
    <row r="526" spans="1:46" ht="15.75">
      <c r="A526" s="24">
        <f t="shared" si="25"/>
      </c>
      <c r="B526" s="21"/>
      <c r="C526" s="22"/>
      <c r="D526" s="22"/>
      <c r="E526" s="22"/>
      <c r="F526" s="39"/>
      <c r="G526" s="22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28"/>
      <c r="AN526" s="26"/>
      <c r="AO526" s="29"/>
      <c r="AP526" s="30"/>
      <c r="AQ526" s="33">
        <f t="shared" si="26"/>
      </c>
      <c r="AR526" s="32"/>
      <c r="AS526" s="23">
        <f t="shared" si="27"/>
      </c>
      <c r="AT526" s="24"/>
    </row>
    <row r="527" spans="1:46" ht="15.75">
      <c r="A527" s="24">
        <f t="shared" si="25"/>
      </c>
      <c r="B527" s="21"/>
      <c r="C527" s="22"/>
      <c r="D527" s="22"/>
      <c r="E527" s="22"/>
      <c r="F527" s="39"/>
      <c r="G527" s="22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28"/>
      <c r="AN527" s="26"/>
      <c r="AO527" s="29"/>
      <c r="AP527" s="30"/>
      <c r="AQ527" s="33">
        <f t="shared" si="26"/>
      </c>
      <c r="AR527" s="32"/>
      <c r="AS527" s="23">
        <f t="shared" si="27"/>
      </c>
      <c r="AT527" s="24"/>
    </row>
    <row r="528" spans="1:46" ht="15.75">
      <c r="A528" s="24">
        <f t="shared" si="25"/>
      </c>
      <c r="B528" s="21"/>
      <c r="C528" s="22"/>
      <c r="D528" s="22"/>
      <c r="E528" s="22"/>
      <c r="F528" s="39"/>
      <c r="G528" s="22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28"/>
      <c r="AN528" s="26"/>
      <c r="AO528" s="29"/>
      <c r="AP528" s="30"/>
      <c r="AQ528" s="33">
        <f t="shared" si="26"/>
      </c>
      <c r="AR528" s="32"/>
      <c r="AS528" s="23">
        <f t="shared" si="27"/>
      </c>
      <c r="AT528" s="24"/>
    </row>
    <row r="529" spans="1:46" ht="15.75">
      <c r="A529" s="24">
        <f t="shared" si="25"/>
      </c>
      <c r="B529" s="21"/>
      <c r="C529" s="22"/>
      <c r="D529" s="22"/>
      <c r="E529" s="22"/>
      <c r="F529" s="39"/>
      <c r="G529" s="22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28"/>
      <c r="AN529" s="26"/>
      <c r="AO529" s="29"/>
      <c r="AP529" s="30"/>
      <c r="AQ529" s="33">
        <f t="shared" si="26"/>
      </c>
      <c r="AR529" s="32"/>
      <c r="AS529" s="23">
        <f t="shared" si="27"/>
      </c>
      <c r="AT529" s="24"/>
    </row>
    <row r="530" spans="1:46" ht="15.75">
      <c r="A530" s="24">
        <f t="shared" si="25"/>
      </c>
      <c r="B530" s="21"/>
      <c r="C530" s="22"/>
      <c r="D530" s="22"/>
      <c r="E530" s="22"/>
      <c r="F530" s="39"/>
      <c r="G530" s="22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28"/>
      <c r="AN530" s="26"/>
      <c r="AO530" s="29"/>
      <c r="AP530" s="30"/>
      <c r="AQ530" s="33">
        <f t="shared" si="26"/>
      </c>
      <c r="AR530" s="32"/>
      <c r="AS530" s="23">
        <f t="shared" si="27"/>
      </c>
      <c r="AT530" s="24"/>
    </row>
    <row r="531" spans="1:46" ht="15.75">
      <c r="A531" s="24">
        <f t="shared" si="25"/>
      </c>
      <c r="B531" s="21"/>
      <c r="C531" s="22"/>
      <c r="D531" s="22"/>
      <c r="E531" s="22"/>
      <c r="F531" s="39"/>
      <c r="G531" s="22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28"/>
      <c r="AN531" s="26"/>
      <c r="AO531" s="29"/>
      <c r="AP531" s="30"/>
      <c r="AQ531" s="33">
        <f t="shared" si="26"/>
      </c>
      <c r="AR531" s="32"/>
      <c r="AS531" s="23">
        <f t="shared" si="27"/>
      </c>
      <c r="AT531" s="24"/>
    </row>
    <row r="532" spans="1:46" ht="15.75">
      <c r="A532" s="24">
        <f t="shared" si="25"/>
      </c>
      <c r="B532" s="21"/>
      <c r="C532" s="22"/>
      <c r="D532" s="22"/>
      <c r="E532" s="22"/>
      <c r="F532" s="39"/>
      <c r="G532" s="22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28"/>
      <c r="AN532" s="26"/>
      <c r="AO532" s="29"/>
      <c r="AP532" s="30"/>
      <c r="AQ532" s="33">
        <f t="shared" si="26"/>
      </c>
      <c r="AR532" s="32"/>
      <c r="AS532" s="23">
        <f t="shared" si="27"/>
      </c>
      <c r="AT532" s="24"/>
    </row>
    <row r="533" spans="1:46" ht="15.75">
      <c r="A533" s="24">
        <f t="shared" si="25"/>
      </c>
      <c r="B533" s="21"/>
      <c r="C533" s="22"/>
      <c r="D533" s="22"/>
      <c r="E533" s="22"/>
      <c r="F533" s="39"/>
      <c r="G533" s="22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28"/>
      <c r="AN533" s="26"/>
      <c r="AO533" s="29"/>
      <c r="AP533" s="30"/>
      <c r="AQ533" s="33">
        <f t="shared" si="26"/>
      </c>
      <c r="AR533" s="32"/>
      <c r="AS533" s="23">
        <f t="shared" si="27"/>
      </c>
      <c r="AT533" s="24"/>
    </row>
    <row r="534" spans="1:46" ht="15.75">
      <c r="A534" s="24">
        <f t="shared" si="25"/>
      </c>
      <c r="B534" s="21"/>
      <c r="C534" s="22"/>
      <c r="D534" s="22"/>
      <c r="E534" s="22"/>
      <c r="F534" s="39"/>
      <c r="G534" s="22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28"/>
      <c r="AN534" s="26"/>
      <c r="AO534" s="29"/>
      <c r="AP534" s="30"/>
      <c r="AQ534" s="33">
        <f t="shared" si="26"/>
      </c>
      <c r="AR534" s="32"/>
      <c r="AS534" s="23">
        <f t="shared" si="27"/>
      </c>
      <c r="AT534" s="24"/>
    </row>
    <row r="535" spans="1:46" ht="15.75">
      <c r="A535" s="24">
        <f aca="true" t="shared" si="28" ref="A535:A598">IF(C535="","",A534+1)</f>
      </c>
      <c r="B535" s="21"/>
      <c r="C535" s="22"/>
      <c r="D535" s="22"/>
      <c r="E535" s="22"/>
      <c r="F535" s="39"/>
      <c r="G535" s="22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28"/>
      <c r="AN535" s="26"/>
      <c r="AO535" s="29"/>
      <c r="AP535" s="30"/>
      <c r="AQ535" s="33">
        <f aca="true" t="shared" si="29" ref="AQ535:AQ598">IF(C535="","",SUM(H535:AK535))</f>
      </c>
      <c r="AR535" s="32"/>
      <c r="AS535" s="23">
        <f aca="true" t="shared" si="30" ref="AS535:AS598">IF(AQ535="","",AQ535/T$20)</f>
      </c>
      <c r="AT535" s="24"/>
    </row>
    <row r="536" spans="1:46" ht="15.75">
      <c r="A536" s="24">
        <f t="shared" si="28"/>
      </c>
      <c r="B536" s="21"/>
      <c r="C536" s="22"/>
      <c r="D536" s="22"/>
      <c r="E536" s="22"/>
      <c r="F536" s="39"/>
      <c r="G536" s="22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28"/>
      <c r="AN536" s="26"/>
      <c r="AO536" s="29"/>
      <c r="AP536" s="30"/>
      <c r="AQ536" s="33">
        <f t="shared" si="29"/>
      </c>
      <c r="AR536" s="32"/>
      <c r="AS536" s="23">
        <f t="shared" si="30"/>
      </c>
      <c r="AT536" s="24"/>
    </row>
    <row r="537" spans="1:46" ht="15.75">
      <c r="A537" s="24">
        <f t="shared" si="28"/>
      </c>
      <c r="B537" s="21"/>
      <c r="C537" s="22"/>
      <c r="D537" s="22"/>
      <c r="E537" s="22"/>
      <c r="F537" s="39"/>
      <c r="G537" s="22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28"/>
      <c r="AN537" s="26"/>
      <c r="AO537" s="29"/>
      <c r="AP537" s="30"/>
      <c r="AQ537" s="33">
        <f t="shared" si="29"/>
      </c>
      <c r="AR537" s="32"/>
      <c r="AS537" s="23">
        <f t="shared" si="30"/>
      </c>
      <c r="AT537" s="24"/>
    </row>
    <row r="538" spans="1:46" ht="15.75">
      <c r="A538" s="24">
        <f t="shared" si="28"/>
      </c>
      <c r="B538" s="21"/>
      <c r="C538" s="22"/>
      <c r="D538" s="22"/>
      <c r="E538" s="22"/>
      <c r="F538" s="39"/>
      <c r="G538" s="22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28"/>
      <c r="AN538" s="26"/>
      <c r="AO538" s="29"/>
      <c r="AP538" s="30"/>
      <c r="AQ538" s="33">
        <f t="shared" si="29"/>
      </c>
      <c r="AR538" s="32"/>
      <c r="AS538" s="23">
        <f t="shared" si="30"/>
      </c>
      <c r="AT538" s="24"/>
    </row>
    <row r="539" spans="1:46" ht="15.75">
      <c r="A539" s="24">
        <f t="shared" si="28"/>
      </c>
      <c r="B539" s="21"/>
      <c r="C539" s="22"/>
      <c r="D539" s="22"/>
      <c r="E539" s="22"/>
      <c r="F539" s="39"/>
      <c r="G539" s="22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28"/>
      <c r="AN539" s="26"/>
      <c r="AO539" s="29"/>
      <c r="AP539" s="30"/>
      <c r="AQ539" s="33">
        <f t="shared" si="29"/>
      </c>
      <c r="AR539" s="32"/>
      <c r="AS539" s="23">
        <f t="shared" si="30"/>
      </c>
      <c r="AT539" s="24"/>
    </row>
    <row r="540" spans="1:46" ht="15.75">
      <c r="A540" s="24">
        <f t="shared" si="28"/>
      </c>
      <c r="B540" s="21"/>
      <c r="C540" s="22"/>
      <c r="D540" s="22"/>
      <c r="E540" s="22"/>
      <c r="F540" s="39"/>
      <c r="G540" s="22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28"/>
      <c r="AN540" s="26"/>
      <c r="AO540" s="29"/>
      <c r="AP540" s="30"/>
      <c r="AQ540" s="33">
        <f t="shared" si="29"/>
      </c>
      <c r="AR540" s="32"/>
      <c r="AS540" s="23">
        <f t="shared" si="30"/>
      </c>
      <c r="AT540" s="24"/>
    </row>
    <row r="541" spans="1:46" ht="15.75">
      <c r="A541" s="24">
        <f t="shared" si="28"/>
      </c>
      <c r="B541" s="21"/>
      <c r="C541" s="22"/>
      <c r="D541" s="22"/>
      <c r="E541" s="22"/>
      <c r="F541" s="39"/>
      <c r="G541" s="22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28"/>
      <c r="AN541" s="26"/>
      <c r="AO541" s="29"/>
      <c r="AP541" s="30"/>
      <c r="AQ541" s="33">
        <f t="shared" si="29"/>
      </c>
      <c r="AR541" s="32"/>
      <c r="AS541" s="23">
        <f t="shared" si="30"/>
      </c>
      <c r="AT541" s="24"/>
    </row>
    <row r="542" spans="1:46" ht="15.75">
      <c r="A542" s="24">
        <f t="shared" si="28"/>
      </c>
      <c r="B542" s="21"/>
      <c r="C542" s="22"/>
      <c r="D542" s="22"/>
      <c r="E542" s="22"/>
      <c r="F542" s="39"/>
      <c r="G542" s="22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28"/>
      <c r="AN542" s="26"/>
      <c r="AO542" s="29"/>
      <c r="AP542" s="30"/>
      <c r="AQ542" s="33">
        <f t="shared" si="29"/>
      </c>
      <c r="AR542" s="32"/>
      <c r="AS542" s="23">
        <f t="shared" si="30"/>
      </c>
      <c r="AT542" s="24"/>
    </row>
    <row r="543" spans="1:46" ht="15.75">
      <c r="A543" s="24">
        <f t="shared" si="28"/>
      </c>
      <c r="B543" s="21"/>
      <c r="C543" s="22"/>
      <c r="D543" s="22"/>
      <c r="E543" s="22"/>
      <c r="F543" s="39"/>
      <c r="G543" s="22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28"/>
      <c r="AN543" s="26"/>
      <c r="AO543" s="29"/>
      <c r="AP543" s="30"/>
      <c r="AQ543" s="33">
        <f t="shared" si="29"/>
      </c>
      <c r="AR543" s="32"/>
      <c r="AS543" s="23">
        <f t="shared" si="30"/>
      </c>
      <c r="AT543" s="24"/>
    </row>
    <row r="544" spans="1:46" ht="15.75">
      <c r="A544" s="24">
        <f t="shared" si="28"/>
      </c>
      <c r="B544" s="21"/>
      <c r="C544" s="22"/>
      <c r="D544" s="22"/>
      <c r="E544" s="22"/>
      <c r="F544" s="39"/>
      <c r="G544" s="22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28"/>
      <c r="AN544" s="26"/>
      <c r="AO544" s="29"/>
      <c r="AP544" s="30"/>
      <c r="AQ544" s="33">
        <f t="shared" si="29"/>
      </c>
      <c r="AR544" s="32"/>
      <c r="AS544" s="23">
        <f t="shared" si="30"/>
      </c>
      <c r="AT544" s="24"/>
    </row>
    <row r="545" spans="1:46" ht="15.75">
      <c r="A545" s="24">
        <f t="shared" si="28"/>
      </c>
      <c r="B545" s="21"/>
      <c r="C545" s="22"/>
      <c r="D545" s="22"/>
      <c r="E545" s="22"/>
      <c r="F545" s="39"/>
      <c r="G545" s="22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28"/>
      <c r="AN545" s="26"/>
      <c r="AO545" s="29"/>
      <c r="AP545" s="30"/>
      <c r="AQ545" s="33">
        <f t="shared" si="29"/>
      </c>
      <c r="AR545" s="32"/>
      <c r="AS545" s="23">
        <f t="shared" si="30"/>
      </c>
      <c r="AT545" s="24"/>
    </row>
    <row r="546" spans="1:46" ht="15.75">
      <c r="A546" s="24">
        <f t="shared" si="28"/>
      </c>
      <c r="B546" s="21"/>
      <c r="C546" s="22"/>
      <c r="D546" s="22"/>
      <c r="E546" s="22"/>
      <c r="F546" s="39"/>
      <c r="G546" s="22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28"/>
      <c r="AN546" s="26"/>
      <c r="AO546" s="29"/>
      <c r="AP546" s="30"/>
      <c r="AQ546" s="33">
        <f t="shared" si="29"/>
      </c>
      <c r="AR546" s="32"/>
      <c r="AS546" s="23">
        <f t="shared" si="30"/>
      </c>
      <c r="AT546" s="24"/>
    </row>
    <row r="547" spans="1:46" ht="15.75">
      <c r="A547" s="24">
        <f t="shared" si="28"/>
      </c>
      <c r="B547" s="21"/>
      <c r="C547" s="22"/>
      <c r="D547" s="22"/>
      <c r="E547" s="22"/>
      <c r="F547" s="39"/>
      <c r="G547" s="22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28"/>
      <c r="AN547" s="26"/>
      <c r="AO547" s="29"/>
      <c r="AP547" s="30"/>
      <c r="AQ547" s="33">
        <f t="shared" si="29"/>
      </c>
      <c r="AR547" s="32"/>
      <c r="AS547" s="23">
        <f t="shared" si="30"/>
      </c>
      <c r="AT547" s="24"/>
    </row>
    <row r="548" spans="1:46" ht="15.75">
      <c r="A548" s="24">
        <f t="shared" si="28"/>
      </c>
      <c r="B548" s="21"/>
      <c r="C548" s="22"/>
      <c r="D548" s="22"/>
      <c r="E548" s="22"/>
      <c r="F548" s="39"/>
      <c r="G548" s="22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28"/>
      <c r="AN548" s="26"/>
      <c r="AO548" s="29"/>
      <c r="AP548" s="30"/>
      <c r="AQ548" s="33">
        <f t="shared" si="29"/>
      </c>
      <c r="AR548" s="32"/>
      <c r="AS548" s="23">
        <f t="shared" si="30"/>
      </c>
      <c r="AT548" s="24"/>
    </row>
    <row r="549" spans="1:46" ht="15.75">
      <c r="A549" s="24">
        <f t="shared" si="28"/>
      </c>
      <c r="B549" s="21"/>
      <c r="C549" s="22"/>
      <c r="D549" s="22"/>
      <c r="E549" s="22"/>
      <c r="F549" s="39"/>
      <c r="G549" s="22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28"/>
      <c r="AN549" s="26"/>
      <c r="AO549" s="29"/>
      <c r="AP549" s="30"/>
      <c r="AQ549" s="33">
        <f t="shared" si="29"/>
      </c>
      <c r="AR549" s="32"/>
      <c r="AS549" s="23">
        <f t="shared" si="30"/>
      </c>
      <c r="AT549" s="24"/>
    </row>
    <row r="550" spans="1:46" ht="15.75">
      <c r="A550" s="24">
        <f t="shared" si="28"/>
      </c>
      <c r="B550" s="21"/>
      <c r="C550" s="22"/>
      <c r="D550" s="22"/>
      <c r="E550" s="22"/>
      <c r="F550" s="39"/>
      <c r="G550" s="22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28"/>
      <c r="AN550" s="26"/>
      <c r="AO550" s="29"/>
      <c r="AP550" s="30"/>
      <c r="AQ550" s="33">
        <f t="shared" si="29"/>
      </c>
      <c r="AR550" s="32"/>
      <c r="AS550" s="23">
        <f t="shared" si="30"/>
      </c>
      <c r="AT550" s="24"/>
    </row>
    <row r="551" spans="1:46" ht="15.75">
      <c r="A551" s="24">
        <f t="shared" si="28"/>
      </c>
      <c r="B551" s="21"/>
      <c r="C551" s="22"/>
      <c r="D551" s="22"/>
      <c r="E551" s="22"/>
      <c r="F551" s="39"/>
      <c r="G551" s="22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28"/>
      <c r="AN551" s="26"/>
      <c r="AO551" s="29"/>
      <c r="AP551" s="30"/>
      <c r="AQ551" s="33">
        <f t="shared" si="29"/>
      </c>
      <c r="AR551" s="32"/>
      <c r="AS551" s="23">
        <f t="shared" si="30"/>
      </c>
      <c r="AT551" s="24"/>
    </row>
    <row r="552" spans="1:46" ht="15.75">
      <c r="A552" s="24">
        <f t="shared" si="28"/>
      </c>
      <c r="B552" s="21"/>
      <c r="C552" s="22"/>
      <c r="D552" s="22"/>
      <c r="E552" s="22"/>
      <c r="F552" s="39"/>
      <c r="G552" s="22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28"/>
      <c r="AN552" s="26"/>
      <c r="AO552" s="29"/>
      <c r="AP552" s="30"/>
      <c r="AQ552" s="33">
        <f t="shared" si="29"/>
      </c>
      <c r="AR552" s="32"/>
      <c r="AS552" s="23">
        <f t="shared" si="30"/>
      </c>
      <c r="AT552" s="24"/>
    </row>
    <row r="553" spans="1:46" ht="15.75">
      <c r="A553" s="24">
        <f t="shared" si="28"/>
      </c>
      <c r="B553" s="21"/>
      <c r="C553" s="22"/>
      <c r="D553" s="22"/>
      <c r="E553" s="22"/>
      <c r="F553" s="39"/>
      <c r="G553" s="22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28"/>
      <c r="AN553" s="26"/>
      <c r="AO553" s="29"/>
      <c r="AP553" s="30"/>
      <c r="AQ553" s="33">
        <f t="shared" si="29"/>
      </c>
      <c r="AR553" s="32"/>
      <c r="AS553" s="23">
        <f t="shared" si="30"/>
      </c>
      <c r="AT553" s="24"/>
    </row>
    <row r="554" spans="1:46" ht="15.75">
      <c r="A554" s="24">
        <f t="shared" si="28"/>
      </c>
      <c r="B554" s="21"/>
      <c r="C554" s="22"/>
      <c r="D554" s="22"/>
      <c r="E554" s="22"/>
      <c r="F554" s="39"/>
      <c r="G554" s="22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28"/>
      <c r="AN554" s="26"/>
      <c r="AO554" s="29"/>
      <c r="AP554" s="30"/>
      <c r="AQ554" s="33">
        <f t="shared" si="29"/>
      </c>
      <c r="AR554" s="32"/>
      <c r="AS554" s="23">
        <f t="shared" si="30"/>
      </c>
      <c r="AT554" s="24"/>
    </row>
    <row r="555" spans="1:46" ht="15.75">
      <c r="A555" s="24">
        <f t="shared" si="28"/>
      </c>
      <c r="B555" s="21"/>
      <c r="C555" s="22"/>
      <c r="D555" s="22"/>
      <c r="E555" s="22"/>
      <c r="F555" s="39"/>
      <c r="G555" s="22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28"/>
      <c r="AN555" s="26"/>
      <c r="AO555" s="29"/>
      <c r="AP555" s="30"/>
      <c r="AQ555" s="33">
        <f t="shared" si="29"/>
      </c>
      <c r="AR555" s="32"/>
      <c r="AS555" s="23">
        <f t="shared" si="30"/>
      </c>
      <c r="AT555" s="24"/>
    </row>
    <row r="556" spans="1:46" ht="15.75">
      <c r="A556" s="24">
        <f t="shared" si="28"/>
      </c>
      <c r="B556" s="21"/>
      <c r="C556" s="22"/>
      <c r="D556" s="22"/>
      <c r="E556" s="22"/>
      <c r="F556" s="39"/>
      <c r="G556" s="22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28"/>
      <c r="AN556" s="26"/>
      <c r="AO556" s="29"/>
      <c r="AP556" s="30"/>
      <c r="AQ556" s="33">
        <f t="shared" si="29"/>
      </c>
      <c r="AR556" s="32"/>
      <c r="AS556" s="23">
        <f t="shared" si="30"/>
      </c>
      <c r="AT556" s="24"/>
    </row>
    <row r="557" spans="1:46" ht="15.75">
      <c r="A557" s="24">
        <f t="shared" si="28"/>
      </c>
      <c r="B557" s="21"/>
      <c r="C557" s="22"/>
      <c r="D557" s="22"/>
      <c r="E557" s="22"/>
      <c r="F557" s="39"/>
      <c r="G557" s="22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28"/>
      <c r="AN557" s="26"/>
      <c r="AO557" s="29"/>
      <c r="AP557" s="30"/>
      <c r="AQ557" s="33">
        <f t="shared" si="29"/>
      </c>
      <c r="AR557" s="32"/>
      <c r="AS557" s="23">
        <f t="shared" si="30"/>
      </c>
      <c r="AT557" s="24"/>
    </row>
    <row r="558" spans="1:46" ht="15.75">
      <c r="A558" s="24">
        <f t="shared" si="28"/>
      </c>
      <c r="B558" s="21"/>
      <c r="C558" s="22"/>
      <c r="D558" s="22"/>
      <c r="E558" s="22"/>
      <c r="F558" s="39"/>
      <c r="G558" s="22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28"/>
      <c r="AN558" s="26"/>
      <c r="AO558" s="29"/>
      <c r="AP558" s="30"/>
      <c r="AQ558" s="33">
        <f t="shared" si="29"/>
      </c>
      <c r="AR558" s="32"/>
      <c r="AS558" s="23">
        <f t="shared" si="30"/>
      </c>
      <c r="AT558" s="24"/>
    </row>
    <row r="559" spans="1:46" ht="15.75">
      <c r="A559" s="24">
        <f t="shared" si="28"/>
      </c>
      <c r="B559" s="21"/>
      <c r="C559" s="22"/>
      <c r="D559" s="22"/>
      <c r="E559" s="22"/>
      <c r="F559" s="39"/>
      <c r="G559" s="22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28"/>
      <c r="AN559" s="26"/>
      <c r="AO559" s="29"/>
      <c r="AP559" s="30"/>
      <c r="AQ559" s="33">
        <f t="shared" si="29"/>
      </c>
      <c r="AR559" s="32"/>
      <c r="AS559" s="23">
        <f t="shared" si="30"/>
      </c>
      <c r="AT559" s="24"/>
    </row>
    <row r="560" spans="1:46" ht="15.75">
      <c r="A560" s="24">
        <f t="shared" si="28"/>
      </c>
      <c r="B560" s="21"/>
      <c r="C560" s="22"/>
      <c r="D560" s="22"/>
      <c r="E560" s="22"/>
      <c r="F560" s="39"/>
      <c r="G560" s="22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28"/>
      <c r="AN560" s="26"/>
      <c r="AO560" s="29"/>
      <c r="AP560" s="30"/>
      <c r="AQ560" s="33">
        <f t="shared" si="29"/>
      </c>
      <c r="AR560" s="32"/>
      <c r="AS560" s="23">
        <f t="shared" si="30"/>
      </c>
      <c r="AT560" s="24"/>
    </row>
    <row r="561" spans="1:46" ht="15.75">
      <c r="A561" s="24">
        <f t="shared" si="28"/>
      </c>
      <c r="B561" s="21"/>
      <c r="C561" s="22"/>
      <c r="D561" s="22"/>
      <c r="E561" s="22"/>
      <c r="F561" s="39"/>
      <c r="G561" s="22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28"/>
      <c r="AN561" s="26"/>
      <c r="AO561" s="29"/>
      <c r="AP561" s="30"/>
      <c r="AQ561" s="33">
        <f t="shared" si="29"/>
      </c>
      <c r="AR561" s="32"/>
      <c r="AS561" s="23">
        <f t="shared" si="30"/>
      </c>
      <c r="AT561" s="24"/>
    </row>
    <row r="562" spans="1:46" ht="15.75">
      <c r="A562" s="24">
        <f t="shared" si="28"/>
      </c>
      <c r="B562" s="21"/>
      <c r="C562" s="22"/>
      <c r="D562" s="22"/>
      <c r="E562" s="22"/>
      <c r="F562" s="39"/>
      <c r="G562" s="22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28"/>
      <c r="AN562" s="26"/>
      <c r="AO562" s="29"/>
      <c r="AP562" s="30"/>
      <c r="AQ562" s="33">
        <f t="shared" si="29"/>
      </c>
      <c r="AR562" s="32"/>
      <c r="AS562" s="23">
        <f t="shared" si="30"/>
      </c>
      <c r="AT562" s="24"/>
    </row>
    <row r="563" spans="1:46" ht="15.75">
      <c r="A563" s="24">
        <f t="shared" si="28"/>
      </c>
      <c r="B563" s="21"/>
      <c r="C563" s="22"/>
      <c r="D563" s="22"/>
      <c r="E563" s="22"/>
      <c r="F563" s="39"/>
      <c r="G563" s="22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28"/>
      <c r="AN563" s="26"/>
      <c r="AO563" s="29"/>
      <c r="AP563" s="30"/>
      <c r="AQ563" s="33">
        <f t="shared" si="29"/>
      </c>
      <c r="AR563" s="32"/>
      <c r="AS563" s="23">
        <f t="shared" si="30"/>
      </c>
      <c r="AT563" s="24"/>
    </row>
    <row r="564" spans="1:46" ht="15.75">
      <c r="A564" s="24">
        <f t="shared" si="28"/>
      </c>
      <c r="B564" s="21"/>
      <c r="C564" s="22"/>
      <c r="D564" s="22"/>
      <c r="E564" s="22"/>
      <c r="F564" s="39"/>
      <c r="G564" s="22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28"/>
      <c r="AN564" s="26"/>
      <c r="AO564" s="29"/>
      <c r="AP564" s="30"/>
      <c r="AQ564" s="33">
        <f t="shared" si="29"/>
      </c>
      <c r="AR564" s="32"/>
      <c r="AS564" s="23">
        <f t="shared" si="30"/>
      </c>
      <c r="AT564" s="24"/>
    </row>
    <row r="565" spans="1:46" ht="15.75">
      <c r="A565" s="24">
        <f t="shared" si="28"/>
      </c>
      <c r="B565" s="21"/>
      <c r="C565" s="22"/>
      <c r="D565" s="22"/>
      <c r="E565" s="22"/>
      <c r="F565" s="39"/>
      <c r="G565" s="22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28"/>
      <c r="AN565" s="26"/>
      <c r="AO565" s="29"/>
      <c r="AP565" s="30"/>
      <c r="AQ565" s="33">
        <f t="shared" si="29"/>
      </c>
      <c r="AR565" s="32"/>
      <c r="AS565" s="23">
        <f t="shared" si="30"/>
      </c>
      <c r="AT565" s="24"/>
    </row>
    <row r="566" spans="1:46" ht="15.75">
      <c r="A566" s="24">
        <f t="shared" si="28"/>
      </c>
      <c r="B566" s="21"/>
      <c r="C566" s="22"/>
      <c r="D566" s="22"/>
      <c r="E566" s="22"/>
      <c r="F566" s="39"/>
      <c r="G566" s="22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28"/>
      <c r="AN566" s="26"/>
      <c r="AO566" s="29"/>
      <c r="AP566" s="30"/>
      <c r="AQ566" s="33">
        <f t="shared" si="29"/>
      </c>
      <c r="AR566" s="32"/>
      <c r="AS566" s="23">
        <f t="shared" si="30"/>
      </c>
      <c r="AT566" s="24"/>
    </row>
    <row r="567" spans="1:46" ht="15.75">
      <c r="A567" s="24">
        <f t="shared" si="28"/>
      </c>
      <c r="B567" s="21"/>
      <c r="C567" s="22"/>
      <c r="D567" s="22"/>
      <c r="E567" s="22"/>
      <c r="F567" s="39"/>
      <c r="G567" s="22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28"/>
      <c r="AN567" s="26"/>
      <c r="AO567" s="29"/>
      <c r="AP567" s="30"/>
      <c r="AQ567" s="33">
        <f t="shared" si="29"/>
      </c>
      <c r="AR567" s="32"/>
      <c r="AS567" s="23">
        <f t="shared" si="30"/>
      </c>
      <c r="AT567" s="24"/>
    </row>
    <row r="568" spans="1:46" ht="15.75">
      <c r="A568" s="24">
        <f t="shared" si="28"/>
      </c>
      <c r="B568" s="21"/>
      <c r="C568" s="22"/>
      <c r="D568" s="22"/>
      <c r="E568" s="22"/>
      <c r="F568" s="39"/>
      <c r="G568" s="22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28"/>
      <c r="AN568" s="26"/>
      <c r="AO568" s="29"/>
      <c r="AP568" s="30"/>
      <c r="AQ568" s="33">
        <f t="shared" si="29"/>
      </c>
      <c r="AR568" s="32"/>
      <c r="AS568" s="23">
        <f t="shared" si="30"/>
      </c>
      <c r="AT568" s="24"/>
    </row>
    <row r="569" spans="1:46" ht="15.75">
      <c r="A569" s="24">
        <f t="shared" si="28"/>
      </c>
      <c r="B569" s="21"/>
      <c r="C569" s="22"/>
      <c r="D569" s="22"/>
      <c r="E569" s="22"/>
      <c r="F569" s="39"/>
      <c r="G569" s="22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28"/>
      <c r="AN569" s="26"/>
      <c r="AO569" s="29"/>
      <c r="AP569" s="30"/>
      <c r="AQ569" s="33">
        <f t="shared" si="29"/>
      </c>
      <c r="AR569" s="32"/>
      <c r="AS569" s="23">
        <f t="shared" si="30"/>
      </c>
      <c r="AT569" s="24"/>
    </row>
    <row r="570" spans="1:46" ht="15.75">
      <c r="A570" s="24">
        <f t="shared" si="28"/>
      </c>
      <c r="B570" s="21"/>
      <c r="C570" s="22"/>
      <c r="D570" s="22"/>
      <c r="E570" s="22"/>
      <c r="F570" s="39"/>
      <c r="G570" s="22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28"/>
      <c r="AN570" s="26"/>
      <c r="AO570" s="29"/>
      <c r="AP570" s="30"/>
      <c r="AQ570" s="33">
        <f t="shared" si="29"/>
      </c>
      <c r="AR570" s="32"/>
      <c r="AS570" s="23">
        <f t="shared" si="30"/>
      </c>
      <c r="AT570" s="24"/>
    </row>
    <row r="571" spans="1:46" ht="15.75">
      <c r="A571" s="24">
        <f t="shared" si="28"/>
      </c>
      <c r="B571" s="21"/>
      <c r="C571" s="22"/>
      <c r="D571" s="22"/>
      <c r="E571" s="22"/>
      <c r="F571" s="39"/>
      <c r="G571" s="22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28"/>
      <c r="AN571" s="26"/>
      <c r="AO571" s="29"/>
      <c r="AP571" s="30"/>
      <c r="AQ571" s="33">
        <f t="shared" si="29"/>
      </c>
      <c r="AR571" s="32"/>
      <c r="AS571" s="23">
        <f t="shared" si="30"/>
      </c>
      <c r="AT571" s="24"/>
    </row>
    <row r="572" spans="1:46" ht="15.75">
      <c r="A572" s="24">
        <f t="shared" si="28"/>
      </c>
      <c r="B572" s="21"/>
      <c r="C572" s="22"/>
      <c r="D572" s="22"/>
      <c r="E572" s="22"/>
      <c r="F572" s="39"/>
      <c r="G572" s="22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28"/>
      <c r="AN572" s="26"/>
      <c r="AO572" s="29"/>
      <c r="AP572" s="30"/>
      <c r="AQ572" s="33">
        <f t="shared" si="29"/>
      </c>
      <c r="AR572" s="32"/>
      <c r="AS572" s="23">
        <f t="shared" si="30"/>
      </c>
      <c r="AT572" s="24"/>
    </row>
    <row r="573" spans="1:46" ht="15.75">
      <c r="A573" s="24">
        <f t="shared" si="28"/>
      </c>
      <c r="B573" s="21"/>
      <c r="C573" s="22"/>
      <c r="D573" s="22"/>
      <c r="E573" s="22"/>
      <c r="F573" s="39"/>
      <c r="G573" s="22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28"/>
      <c r="AN573" s="26"/>
      <c r="AO573" s="29"/>
      <c r="AP573" s="30"/>
      <c r="AQ573" s="33">
        <f t="shared" si="29"/>
      </c>
      <c r="AR573" s="32"/>
      <c r="AS573" s="23">
        <f t="shared" si="30"/>
      </c>
      <c r="AT573" s="24"/>
    </row>
    <row r="574" spans="1:46" ht="15.75">
      <c r="A574" s="24">
        <f t="shared" si="28"/>
      </c>
      <c r="B574" s="21"/>
      <c r="C574" s="22"/>
      <c r="D574" s="22"/>
      <c r="E574" s="22"/>
      <c r="F574" s="39"/>
      <c r="G574" s="22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28"/>
      <c r="AN574" s="26"/>
      <c r="AO574" s="29"/>
      <c r="AP574" s="30"/>
      <c r="AQ574" s="33">
        <f t="shared" si="29"/>
      </c>
      <c r="AR574" s="32"/>
      <c r="AS574" s="23">
        <f t="shared" si="30"/>
      </c>
      <c r="AT574" s="24"/>
    </row>
    <row r="575" spans="1:46" ht="15.75">
      <c r="A575" s="24">
        <f t="shared" si="28"/>
      </c>
      <c r="B575" s="21"/>
      <c r="C575" s="22"/>
      <c r="D575" s="22"/>
      <c r="E575" s="22"/>
      <c r="F575" s="39"/>
      <c r="G575" s="22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28"/>
      <c r="AN575" s="26"/>
      <c r="AO575" s="29"/>
      <c r="AP575" s="30"/>
      <c r="AQ575" s="33">
        <f t="shared" si="29"/>
      </c>
      <c r="AR575" s="32"/>
      <c r="AS575" s="23">
        <f t="shared" si="30"/>
      </c>
      <c r="AT575" s="24"/>
    </row>
    <row r="576" spans="1:46" ht="15.75">
      <c r="A576" s="24">
        <f t="shared" si="28"/>
      </c>
      <c r="B576" s="21"/>
      <c r="C576" s="22"/>
      <c r="D576" s="22"/>
      <c r="E576" s="22"/>
      <c r="F576" s="39"/>
      <c r="G576" s="22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28"/>
      <c r="AN576" s="26"/>
      <c r="AO576" s="29"/>
      <c r="AP576" s="30"/>
      <c r="AQ576" s="33">
        <f t="shared" si="29"/>
      </c>
      <c r="AR576" s="32"/>
      <c r="AS576" s="23">
        <f t="shared" si="30"/>
      </c>
      <c r="AT576" s="24"/>
    </row>
    <row r="577" spans="1:46" ht="15.75">
      <c r="A577" s="24">
        <f t="shared" si="28"/>
      </c>
      <c r="B577" s="21"/>
      <c r="C577" s="22"/>
      <c r="D577" s="22"/>
      <c r="E577" s="22"/>
      <c r="F577" s="39"/>
      <c r="G577" s="22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28"/>
      <c r="AN577" s="26"/>
      <c r="AO577" s="29"/>
      <c r="AP577" s="30"/>
      <c r="AQ577" s="33">
        <f t="shared" si="29"/>
      </c>
      <c r="AR577" s="32"/>
      <c r="AS577" s="23">
        <f t="shared" si="30"/>
      </c>
      <c r="AT577" s="24"/>
    </row>
    <row r="578" spans="1:46" ht="15.75">
      <c r="A578" s="24">
        <f t="shared" si="28"/>
      </c>
      <c r="B578" s="21"/>
      <c r="C578" s="22"/>
      <c r="D578" s="22"/>
      <c r="E578" s="22"/>
      <c r="F578" s="39"/>
      <c r="G578" s="22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28"/>
      <c r="AN578" s="26"/>
      <c r="AO578" s="29"/>
      <c r="AP578" s="30"/>
      <c r="AQ578" s="33">
        <f t="shared" si="29"/>
      </c>
      <c r="AR578" s="32"/>
      <c r="AS578" s="23">
        <f t="shared" si="30"/>
      </c>
      <c r="AT578" s="24"/>
    </row>
    <row r="579" spans="1:46" ht="15.75">
      <c r="A579" s="24">
        <f t="shared" si="28"/>
      </c>
      <c r="B579" s="21"/>
      <c r="C579" s="22"/>
      <c r="D579" s="22"/>
      <c r="E579" s="22"/>
      <c r="F579" s="39"/>
      <c r="G579" s="22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28"/>
      <c r="AN579" s="26"/>
      <c r="AO579" s="29"/>
      <c r="AP579" s="30"/>
      <c r="AQ579" s="33">
        <f t="shared" si="29"/>
      </c>
      <c r="AR579" s="32"/>
      <c r="AS579" s="23">
        <f t="shared" si="30"/>
      </c>
      <c r="AT579" s="24"/>
    </row>
    <row r="580" spans="1:46" ht="15.75">
      <c r="A580" s="24">
        <f t="shared" si="28"/>
      </c>
      <c r="B580" s="21"/>
      <c r="C580" s="22"/>
      <c r="D580" s="22"/>
      <c r="E580" s="22"/>
      <c r="F580" s="39"/>
      <c r="G580" s="22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28"/>
      <c r="AN580" s="26"/>
      <c r="AO580" s="29"/>
      <c r="AP580" s="30"/>
      <c r="AQ580" s="33">
        <f t="shared" si="29"/>
      </c>
      <c r="AR580" s="32"/>
      <c r="AS580" s="23">
        <f t="shared" si="30"/>
      </c>
      <c r="AT580" s="24"/>
    </row>
    <row r="581" spans="1:46" ht="15.75">
      <c r="A581" s="24">
        <f t="shared" si="28"/>
      </c>
      <c r="B581" s="21"/>
      <c r="C581" s="22"/>
      <c r="D581" s="22"/>
      <c r="E581" s="22"/>
      <c r="F581" s="39"/>
      <c r="G581" s="22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28"/>
      <c r="AN581" s="26"/>
      <c r="AO581" s="29"/>
      <c r="AP581" s="30"/>
      <c r="AQ581" s="33">
        <f t="shared" si="29"/>
      </c>
      <c r="AR581" s="32"/>
      <c r="AS581" s="23">
        <f t="shared" si="30"/>
      </c>
      <c r="AT581" s="24"/>
    </row>
    <row r="582" spans="1:46" ht="15.75">
      <c r="A582" s="24">
        <f t="shared" si="28"/>
      </c>
      <c r="B582" s="21"/>
      <c r="C582" s="22"/>
      <c r="D582" s="22"/>
      <c r="E582" s="22"/>
      <c r="F582" s="39"/>
      <c r="G582" s="22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28"/>
      <c r="AN582" s="26"/>
      <c r="AO582" s="29"/>
      <c r="AP582" s="30"/>
      <c r="AQ582" s="33">
        <f t="shared" si="29"/>
      </c>
      <c r="AR582" s="32"/>
      <c r="AS582" s="23">
        <f t="shared" si="30"/>
      </c>
      <c r="AT582" s="24"/>
    </row>
    <row r="583" spans="1:46" ht="15.75">
      <c r="A583" s="24">
        <f t="shared" si="28"/>
      </c>
      <c r="B583" s="21"/>
      <c r="C583" s="22"/>
      <c r="D583" s="22"/>
      <c r="E583" s="22"/>
      <c r="F583" s="39"/>
      <c r="G583" s="22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28"/>
      <c r="AN583" s="26"/>
      <c r="AO583" s="29"/>
      <c r="AP583" s="30"/>
      <c r="AQ583" s="33">
        <f t="shared" si="29"/>
      </c>
      <c r="AR583" s="32"/>
      <c r="AS583" s="23">
        <f t="shared" si="30"/>
      </c>
      <c r="AT583" s="24"/>
    </row>
    <row r="584" spans="1:46" ht="15.75">
      <c r="A584" s="24">
        <f t="shared" si="28"/>
      </c>
      <c r="B584" s="21"/>
      <c r="C584" s="22"/>
      <c r="D584" s="22"/>
      <c r="E584" s="22"/>
      <c r="F584" s="39"/>
      <c r="G584" s="22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28"/>
      <c r="AN584" s="26"/>
      <c r="AO584" s="29"/>
      <c r="AP584" s="30"/>
      <c r="AQ584" s="33">
        <f t="shared" si="29"/>
      </c>
      <c r="AR584" s="32"/>
      <c r="AS584" s="23">
        <f t="shared" si="30"/>
      </c>
      <c r="AT584" s="24"/>
    </row>
    <row r="585" spans="1:46" ht="15.75">
      <c r="A585" s="24">
        <f t="shared" si="28"/>
      </c>
      <c r="B585" s="21"/>
      <c r="C585" s="22"/>
      <c r="D585" s="22"/>
      <c r="E585" s="22"/>
      <c r="F585" s="39"/>
      <c r="G585" s="22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28"/>
      <c r="AN585" s="26"/>
      <c r="AO585" s="29"/>
      <c r="AP585" s="30"/>
      <c r="AQ585" s="33">
        <f t="shared" si="29"/>
      </c>
      <c r="AR585" s="32"/>
      <c r="AS585" s="23">
        <f t="shared" si="30"/>
      </c>
      <c r="AT585" s="24"/>
    </row>
    <row r="586" spans="1:46" ht="15.75">
      <c r="A586" s="24">
        <f t="shared" si="28"/>
      </c>
      <c r="B586" s="21"/>
      <c r="C586" s="22"/>
      <c r="D586" s="22"/>
      <c r="E586" s="22"/>
      <c r="F586" s="39"/>
      <c r="G586" s="22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28"/>
      <c r="AN586" s="26"/>
      <c r="AO586" s="29"/>
      <c r="AP586" s="30"/>
      <c r="AQ586" s="33">
        <f t="shared" si="29"/>
      </c>
      <c r="AR586" s="32"/>
      <c r="AS586" s="23">
        <f t="shared" si="30"/>
      </c>
      <c r="AT586" s="24"/>
    </row>
    <row r="587" spans="1:46" ht="15.75">
      <c r="A587" s="24">
        <f t="shared" si="28"/>
      </c>
      <c r="B587" s="21"/>
      <c r="C587" s="22"/>
      <c r="D587" s="22"/>
      <c r="E587" s="22"/>
      <c r="F587" s="39"/>
      <c r="G587" s="22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28"/>
      <c r="AN587" s="26"/>
      <c r="AO587" s="29"/>
      <c r="AP587" s="30"/>
      <c r="AQ587" s="33">
        <f t="shared" si="29"/>
      </c>
      <c r="AR587" s="32"/>
      <c r="AS587" s="23">
        <f t="shared" si="30"/>
      </c>
      <c r="AT587" s="24"/>
    </row>
    <row r="588" spans="1:46" ht="15.75">
      <c r="A588" s="24">
        <f t="shared" si="28"/>
      </c>
      <c r="B588" s="21"/>
      <c r="C588" s="22"/>
      <c r="D588" s="22"/>
      <c r="E588" s="22"/>
      <c r="F588" s="39"/>
      <c r="G588" s="22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28"/>
      <c r="AN588" s="26"/>
      <c r="AO588" s="29"/>
      <c r="AP588" s="30"/>
      <c r="AQ588" s="33">
        <f t="shared" si="29"/>
      </c>
      <c r="AR588" s="32"/>
      <c r="AS588" s="23">
        <f t="shared" si="30"/>
      </c>
      <c r="AT588" s="24"/>
    </row>
    <row r="589" spans="1:46" ht="15.75">
      <c r="A589" s="24">
        <f t="shared" si="28"/>
      </c>
      <c r="B589" s="21"/>
      <c r="C589" s="22"/>
      <c r="D589" s="22"/>
      <c r="E589" s="22"/>
      <c r="F589" s="39"/>
      <c r="G589" s="22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28"/>
      <c r="AN589" s="26"/>
      <c r="AO589" s="29"/>
      <c r="AP589" s="30"/>
      <c r="AQ589" s="33">
        <f t="shared" si="29"/>
      </c>
      <c r="AR589" s="32"/>
      <c r="AS589" s="23">
        <f t="shared" si="30"/>
      </c>
      <c r="AT589" s="24"/>
    </row>
    <row r="590" spans="1:46" ht="15.75">
      <c r="A590" s="24">
        <f t="shared" si="28"/>
      </c>
      <c r="B590" s="21"/>
      <c r="C590" s="22"/>
      <c r="D590" s="22"/>
      <c r="E590" s="22"/>
      <c r="F590" s="39"/>
      <c r="G590" s="22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28"/>
      <c r="AN590" s="26"/>
      <c r="AO590" s="29"/>
      <c r="AP590" s="30"/>
      <c r="AQ590" s="33">
        <f t="shared" si="29"/>
      </c>
      <c r="AR590" s="32"/>
      <c r="AS590" s="23">
        <f t="shared" si="30"/>
      </c>
      <c r="AT590" s="24"/>
    </row>
    <row r="591" spans="1:46" ht="15.75">
      <c r="A591" s="24">
        <f t="shared" si="28"/>
      </c>
      <c r="B591" s="21"/>
      <c r="C591" s="22"/>
      <c r="D591" s="22"/>
      <c r="E591" s="22"/>
      <c r="F591" s="39"/>
      <c r="G591" s="22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28"/>
      <c r="AN591" s="26"/>
      <c r="AO591" s="29"/>
      <c r="AP591" s="30"/>
      <c r="AQ591" s="33">
        <f t="shared" si="29"/>
      </c>
      <c r="AR591" s="32"/>
      <c r="AS591" s="23">
        <f t="shared" si="30"/>
      </c>
      <c r="AT591" s="24"/>
    </row>
    <row r="592" spans="1:46" ht="15.75">
      <c r="A592" s="24">
        <f t="shared" si="28"/>
      </c>
      <c r="B592" s="21"/>
      <c r="C592" s="22"/>
      <c r="D592" s="22"/>
      <c r="E592" s="22"/>
      <c r="F592" s="39"/>
      <c r="G592" s="22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28"/>
      <c r="AN592" s="26"/>
      <c r="AO592" s="29"/>
      <c r="AP592" s="30"/>
      <c r="AQ592" s="33">
        <f t="shared" si="29"/>
      </c>
      <c r="AR592" s="32"/>
      <c r="AS592" s="23">
        <f t="shared" si="30"/>
      </c>
      <c r="AT592" s="24"/>
    </row>
    <row r="593" spans="1:46" ht="15.75">
      <c r="A593" s="24">
        <f t="shared" si="28"/>
      </c>
      <c r="B593" s="21"/>
      <c r="C593" s="22"/>
      <c r="D593" s="22"/>
      <c r="E593" s="22"/>
      <c r="F593" s="39"/>
      <c r="G593" s="22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28"/>
      <c r="AN593" s="26"/>
      <c r="AO593" s="29"/>
      <c r="AP593" s="30"/>
      <c r="AQ593" s="33">
        <f t="shared" si="29"/>
      </c>
      <c r="AR593" s="32"/>
      <c r="AS593" s="23">
        <f t="shared" si="30"/>
      </c>
      <c r="AT593" s="24"/>
    </row>
    <row r="594" spans="1:46" ht="15.75">
      <c r="A594" s="24">
        <f t="shared" si="28"/>
      </c>
      <c r="B594" s="21"/>
      <c r="C594" s="22"/>
      <c r="D594" s="22"/>
      <c r="E594" s="22"/>
      <c r="F594" s="39"/>
      <c r="G594" s="22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28"/>
      <c r="AN594" s="26"/>
      <c r="AO594" s="29"/>
      <c r="AP594" s="30"/>
      <c r="AQ594" s="33">
        <f t="shared" si="29"/>
      </c>
      <c r="AR594" s="32"/>
      <c r="AS594" s="23">
        <f t="shared" si="30"/>
      </c>
      <c r="AT594" s="24"/>
    </row>
    <row r="595" spans="1:46" ht="15.75">
      <c r="A595" s="24">
        <f t="shared" si="28"/>
      </c>
      <c r="B595" s="21"/>
      <c r="C595" s="22"/>
      <c r="D595" s="22"/>
      <c r="E595" s="22"/>
      <c r="F595" s="39"/>
      <c r="G595" s="22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28"/>
      <c r="AN595" s="26"/>
      <c r="AO595" s="29"/>
      <c r="AP595" s="30"/>
      <c r="AQ595" s="33">
        <f t="shared" si="29"/>
      </c>
      <c r="AR595" s="32"/>
      <c r="AS595" s="23">
        <f t="shared" si="30"/>
      </c>
      <c r="AT595" s="24"/>
    </row>
    <row r="596" spans="1:46" ht="15.75">
      <c r="A596" s="24">
        <f t="shared" si="28"/>
      </c>
      <c r="B596" s="21"/>
      <c r="C596" s="22"/>
      <c r="D596" s="22"/>
      <c r="E596" s="22"/>
      <c r="F596" s="39"/>
      <c r="G596" s="22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28"/>
      <c r="AN596" s="26"/>
      <c r="AO596" s="29"/>
      <c r="AP596" s="30"/>
      <c r="AQ596" s="33">
        <f t="shared" si="29"/>
      </c>
      <c r="AR596" s="32"/>
      <c r="AS596" s="23">
        <f t="shared" si="30"/>
      </c>
      <c r="AT596" s="24"/>
    </row>
    <row r="597" spans="1:46" ht="15.75">
      <c r="A597" s="24">
        <f t="shared" si="28"/>
      </c>
      <c r="B597" s="21"/>
      <c r="C597" s="22"/>
      <c r="D597" s="22"/>
      <c r="E597" s="22"/>
      <c r="F597" s="39"/>
      <c r="G597" s="22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28"/>
      <c r="AN597" s="26"/>
      <c r="AO597" s="29"/>
      <c r="AP597" s="30"/>
      <c r="AQ597" s="33">
        <f t="shared" si="29"/>
      </c>
      <c r="AR597" s="32"/>
      <c r="AS597" s="23">
        <f t="shared" si="30"/>
      </c>
      <c r="AT597" s="24"/>
    </row>
    <row r="598" spans="1:46" ht="15.75">
      <c r="A598" s="24">
        <f t="shared" si="28"/>
      </c>
      <c r="B598" s="21"/>
      <c r="C598" s="22"/>
      <c r="D598" s="22"/>
      <c r="E598" s="22"/>
      <c r="F598" s="39"/>
      <c r="G598" s="22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28"/>
      <c r="AN598" s="26"/>
      <c r="AO598" s="29"/>
      <c r="AP598" s="30"/>
      <c r="AQ598" s="33">
        <f t="shared" si="29"/>
      </c>
      <c r="AR598" s="32"/>
      <c r="AS598" s="23">
        <f t="shared" si="30"/>
      </c>
      <c r="AT598" s="24"/>
    </row>
    <row r="599" spans="1:46" ht="15.75">
      <c r="A599" s="24">
        <f aca="true" t="shared" si="31" ref="A599:A630">IF(C599="","",A598+1)</f>
      </c>
      <c r="B599" s="21"/>
      <c r="C599" s="22"/>
      <c r="D599" s="22"/>
      <c r="E599" s="22"/>
      <c r="F599" s="39"/>
      <c r="G599" s="22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28"/>
      <c r="AN599" s="26"/>
      <c r="AO599" s="29"/>
      <c r="AP599" s="30"/>
      <c r="AQ599" s="33">
        <f aca="true" t="shared" si="32" ref="AQ599:AQ630">IF(C599="","",SUM(H599:AK599))</f>
      </c>
      <c r="AR599" s="32"/>
      <c r="AS599" s="23">
        <f aca="true" t="shared" si="33" ref="AS599:AS630">IF(AQ599="","",AQ599/T$20)</f>
      </c>
      <c r="AT599" s="24"/>
    </row>
    <row r="600" spans="1:46" ht="15.75">
      <c r="A600" s="24">
        <f t="shared" si="31"/>
      </c>
      <c r="B600" s="21"/>
      <c r="C600" s="22"/>
      <c r="D600" s="22"/>
      <c r="E600" s="22"/>
      <c r="F600" s="39"/>
      <c r="G600" s="22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28"/>
      <c r="AN600" s="26"/>
      <c r="AO600" s="29"/>
      <c r="AP600" s="30"/>
      <c r="AQ600" s="33">
        <f t="shared" si="32"/>
      </c>
      <c r="AR600" s="32"/>
      <c r="AS600" s="23">
        <f t="shared" si="33"/>
      </c>
      <c r="AT600" s="24"/>
    </row>
    <row r="601" spans="1:46" ht="15.75">
      <c r="A601" s="24">
        <f t="shared" si="31"/>
      </c>
      <c r="B601" s="21"/>
      <c r="C601" s="22"/>
      <c r="D601" s="22"/>
      <c r="E601" s="22"/>
      <c r="F601" s="39"/>
      <c r="G601" s="22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28"/>
      <c r="AN601" s="26"/>
      <c r="AO601" s="29"/>
      <c r="AP601" s="30"/>
      <c r="AQ601" s="33">
        <f t="shared" si="32"/>
      </c>
      <c r="AR601" s="32"/>
      <c r="AS601" s="23">
        <f t="shared" si="33"/>
      </c>
      <c r="AT601" s="24"/>
    </row>
    <row r="602" spans="1:46" ht="15.75">
      <c r="A602" s="24">
        <f t="shared" si="31"/>
      </c>
      <c r="B602" s="21"/>
      <c r="C602" s="22"/>
      <c r="D602" s="22"/>
      <c r="E602" s="22"/>
      <c r="F602" s="39"/>
      <c r="G602" s="22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28"/>
      <c r="AN602" s="26"/>
      <c r="AO602" s="29"/>
      <c r="AP602" s="30"/>
      <c r="AQ602" s="33">
        <f t="shared" si="32"/>
      </c>
      <c r="AR602" s="32"/>
      <c r="AS602" s="23">
        <f t="shared" si="33"/>
      </c>
      <c r="AT602" s="24"/>
    </row>
    <row r="603" spans="1:46" ht="15.75">
      <c r="A603" s="24">
        <f t="shared" si="31"/>
      </c>
      <c r="B603" s="21"/>
      <c r="C603" s="22"/>
      <c r="D603" s="22"/>
      <c r="E603" s="22"/>
      <c r="F603" s="39"/>
      <c r="G603" s="22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28"/>
      <c r="AN603" s="26"/>
      <c r="AO603" s="29"/>
      <c r="AP603" s="30"/>
      <c r="AQ603" s="33">
        <f t="shared" si="32"/>
      </c>
      <c r="AR603" s="32"/>
      <c r="AS603" s="23">
        <f t="shared" si="33"/>
      </c>
      <c r="AT603" s="24"/>
    </row>
    <row r="604" spans="1:46" ht="15.75">
      <c r="A604" s="24">
        <f t="shared" si="31"/>
      </c>
      <c r="B604" s="21"/>
      <c r="C604" s="22"/>
      <c r="D604" s="22"/>
      <c r="E604" s="22"/>
      <c r="F604" s="39"/>
      <c r="G604" s="22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28"/>
      <c r="AN604" s="26"/>
      <c r="AO604" s="29"/>
      <c r="AP604" s="30"/>
      <c r="AQ604" s="33">
        <f t="shared" si="32"/>
      </c>
      <c r="AR604" s="32"/>
      <c r="AS604" s="23">
        <f t="shared" si="33"/>
      </c>
      <c r="AT604" s="24"/>
    </row>
    <row r="605" spans="1:46" ht="15.75">
      <c r="A605" s="24">
        <f t="shared" si="31"/>
      </c>
      <c r="B605" s="21"/>
      <c r="C605" s="22"/>
      <c r="D605" s="22"/>
      <c r="E605" s="22"/>
      <c r="F605" s="39"/>
      <c r="G605" s="22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28"/>
      <c r="AN605" s="26"/>
      <c r="AO605" s="29"/>
      <c r="AP605" s="30"/>
      <c r="AQ605" s="33">
        <f t="shared" si="32"/>
      </c>
      <c r="AR605" s="32"/>
      <c r="AS605" s="23">
        <f t="shared" si="33"/>
      </c>
      <c r="AT605" s="24"/>
    </row>
    <row r="606" spans="1:46" ht="15.75">
      <c r="A606" s="24">
        <f t="shared" si="31"/>
      </c>
      <c r="B606" s="21"/>
      <c r="C606" s="22"/>
      <c r="D606" s="22"/>
      <c r="E606" s="22"/>
      <c r="F606" s="39"/>
      <c r="G606" s="22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28"/>
      <c r="AN606" s="26"/>
      <c r="AO606" s="29"/>
      <c r="AP606" s="30"/>
      <c r="AQ606" s="33">
        <f t="shared" si="32"/>
      </c>
      <c r="AR606" s="32"/>
      <c r="AS606" s="23">
        <f t="shared" si="33"/>
      </c>
      <c r="AT606" s="24"/>
    </row>
    <row r="607" spans="1:46" ht="15.75">
      <c r="A607" s="24">
        <f t="shared" si="31"/>
      </c>
      <c r="B607" s="21"/>
      <c r="C607" s="22"/>
      <c r="D607" s="22"/>
      <c r="E607" s="22"/>
      <c r="F607" s="39"/>
      <c r="G607" s="22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28"/>
      <c r="AN607" s="26"/>
      <c r="AO607" s="29"/>
      <c r="AP607" s="30"/>
      <c r="AQ607" s="33">
        <f t="shared" si="32"/>
      </c>
      <c r="AR607" s="32"/>
      <c r="AS607" s="23">
        <f t="shared" si="33"/>
      </c>
      <c r="AT607" s="24"/>
    </row>
    <row r="608" spans="1:46" ht="15.75">
      <c r="A608" s="24">
        <f t="shared" si="31"/>
      </c>
      <c r="B608" s="21"/>
      <c r="C608" s="22"/>
      <c r="D608" s="22"/>
      <c r="E608" s="22"/>
      <c r="F608" s="39"/>
      <c r="G608" s="22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28"/>
      <c r="AN608" s="26"/>
      <c r="AO608" s="29"/>
      <c r="AP608" s="30"/>
      <c r="AQ608" s="33">
        <f t="shared" si="32"/>
      </c>
      <c r="AR608" s="32"/>
      <c r="AS608" s="23">
        <f t="shared" si="33"/>
      </c>
      <c r="AT608" s="24"/>
    </row>
    <row r="609" spans="1:46" ht="15.75">
      <c r="A609" s="24">
        <f t="shared" si="31"/>
      </c>
      <c r="B609" s="21"/>
      <c r="C609" s="22"/>
      <c r="D609" s="22"/>
      <c r="E609" s="22"/>
      <c r="F609" s="39"/>
      <c r="G609" s="22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28"/>
      <c r="AN609" s="26"/>
      <c r="AO609" s="29"/>
      <c r="AP609" s="30"/>
      <c r="AQ609" s="33">
        <f t="shared" si="32"/>
      </c>
      <c r="AR609" s="32"/>
      <c r="AS609" s="23">
        <f t="shared" si="33"/>
      </c>
      <c r="AT609" s="24"/>
    </row>
    <row r="610" spans="1:46" ht="15.75">
      <c r="A610" s="24">
        <f t="shared" si="31"/>
      </c>
      <c r="B610" s="21"/>
      <c r="C610" s="22"/>
      <c r="D610" s="22"/>
      <c r="E610" s="22"/>
      <c r="F610" s="39"/>
      <c r="G610" s="22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28"/>
      <c r="AN610" s="26"/>
      <c r="AO610" s="29"/>
      <c r="AP610" s="30"/>
      <c r="AQ610" s="33">
        <f t="shared" si="32"/>
      </c>
      <c r="AR610" s="32"/>
      <c r="AS610" s="23">
        <f t="shared" si="33"/>
      </c>
      <c r="AT610" s="24"/>
    </row>
    <row r="611" spans="1:46" ht="15.75">
      <c r="A611" s="24">
        <f t="shared" si="31"/>
      </c>
      <c r="B611" s="21"/>
      <c r="C611" s="22"/>
      <c r="D611" s="22"/>
      <c r="E611" s="22"/>
      <c r="F611" s="39"/>
      <c r="G611" s="22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28"/>
      <c r="AN611" s="26"/>
      <c r="AO611" s="29"/>
      <c r="AP611" s="30"/>
      <c r="AQ611" s="33">
        <f t="shared" si="32"/>
      </c>
      <c r="AR611" s="32"/>
      <c r="AS611" s="23">
        <f t="shared" si="33"/>
      </c>
      <c r="AT611" s="24"/>
    </row>
    <row r="612" spans="1:46" ht="15.75">
      <c r="A612" s="24">
        <f t="shared" si="31"/>
      </c>
      <c r="B612" s="21"/>
      <c r="C612" s="22"/>
      <c r="D612" s="22"/>
      <c r="E612" s="22"/>
      <c r="F612" s="39"/>
      <c r="G612" s="22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28"/>
      <c r="AN612" s="26"/>
      <c r="AO612" s="29"/>
      <c r="AP612" s="30"/>
      <c r="AQ612" s="33">
        <f t="shared" si="32"/>
      </c>
      <c r="AR612" s="32"/>
      <c r="AS612" s="23">
        <f t="shared" si="33"/>
      </c>
      <c r="AT612" s="24"/>
    </row>
    <row r="613" spans="1:46" ht="15.75">
      <c r="A613" s="24">
        <f t="shared" si="31"/>
      </c>
      <c r="B613" s="21"/>
      <c r="C613" s="22"/>
      <c r="D613" s="22"/>
      <c r="E613" s="22"/>
      <c r="F613" s="39"/>
      <c r="G613" s="22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28"/>
      <c r="AN613" s="26"/>
      <c r="AO613" s="29"/>
      <c r="AP613" s="30"/>
      <c r="AQ613" s="33">
        <f t="shared" si="32"/>
      </c>
      <c r="AR613" s="32"/>
      <c r="AS613" s="23">
        <f t="shared" si="33"/>
      </c>
      <c r="AT613" s="24"/>
    </row>
    <row r="614" spans="1:46" ht="15.75">
      <c r="A614" s="24">
        <f t="shared" si="31"/>
      </c>
      <c r="B614" s="21"/>
      <c r="C614" s="22"/>
      <c r="D614" s="22"/>
      <c r="E614" s="22"/>
      <c r="F614" s="39"/>
      <c r="G614" s="22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28"/>
      <c r="AN614" s="26"/>
      <c r="AO614" s="29"/>
      <c r="AP614" s="30"/>
      <c r="AQ614" s="33">
        <f t="shared" si="32"/>
      </c>
      <c r="AR614" s="32"/>
      <c r="AS614" s="23">
        <f t="shared" si="33"/>
      </c>
      <c r="AT614" s="24"/>
    </row>
    <row r="615" spans="1:46" ht="15.75">
      <c r="A615" s="24">
        <f t="shared" si="31"/>
      </c>
      <c r="B615" s="21"/>
      <c r="C615" s="22"/>
      <c r="D615" s="22"/>
      <c r="E615" s="22"/>
      <c r="F615" s="39"/>
      <c r="G615" s="22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28"/>
      <c r="AN615" s="26"/>
      <c r="AO615" s="29"/>
      <c r="AP615" s="30"/>
      <c r="AQ615" s="33">
        <f t="shared" si="32"/>
      </c>
      <c r="AR615" s="32"/>
      <c r="AS615" s="23">
        <f t="shared" si="33"/>
      </c>
      <c r="AT615" s="24"/>
    </row>
    <row r="616" spans="1:46" ht="15.75">
      <c r="A616" s="24">
        <f t="shared" si="31"/>
      </c>
      <c r="B616" s="21"/>
      <c r="C616" s="22"/>
      <c r="D616" s="22"/>
      <c r="E616" s="22"/>
      <c r="F616" s="39"/>
      <c r="G616" s="22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28"/>
      <c r="AN616" s="26"/>
      <c r="AO616" s="29"/>
      <c r="AP616" s="30"/>
      <c r="AQ616" s="33">
        <f t="shared" si="32"/>
      </c>
      <c r="AR616" s="32"/>
      <c r="AS616" s="23">
        <f t="shared" si="33"/>
      </c>
      <c r="AT616" s="24"/>
    </row>
    <row r="617" spans="1:46" ht="15.75">
      <c r="A617" s="24">
        <f t="shared" si="31"/>
      </c>
      <c r="B617" s="21"/>
      <c r="C617" s="22"/>
      <c r="D617" s="22"/>
      <c r="E617" s="22"/>
      <c r="F617" s="39"/>
      <c r="G617" s="22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28"/>
      <c r="AN617" s="26"/>
      <c r="AO617" s="29"/>
      <c r="AP617" s="30"/>
      <c r="AQ617" s="33">
        <f t="shared" si="32"/>
      </c>
      <c r="AR617" s="32"/>
      <c r="AS617" s="23">
        <f t="shared" si="33"/>
      </c>
      <c r="AT617" s="24"/>
    </row>
    <row r="618" spans="1:46" ht="15.75">
      <c r="A618" s="24">
        <f t="shared" si="31"/>
      </c>
      <c r="B618" s="21"/>
      <c r="C618" s="22"/>
      <c r="D618" s="22"/>
      <c r="E618" s="22"/>
      <c r="F618" s="39"/>
      <c r="G618" s="22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28"/>
      <c r="AN618" s="26"/>
      <c r="AO618" s="29"/>
      <c r="AP618" s="30"/>
      <c r="AQ618" s="33">
        <f t="shared" si="32"/>
      </c>
      <c r="AR618" s="32"/>
      <c r="AS618" s="23">
        <f t="shared" si="33"/>
      </c>
      <c r="AT618" s="24"/>
    </row>
    <row r="619" spans="1:46" ht="15.75">
      <c r="A619" s="24">
        <f t="shared" si="31"/>
      </c>
      <c r="B619" s="21"/>
      <c r="C619" s="22"/>
      <c r="D619" s="22"/>
      <c r="E619" s="22"/>
      <c r="F619" s="39"/>
      <c r="G619" s="22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28"/>
      <c r="AN619" s="26"/>
      <c r="AO619" s="29"/>
      <c r="AP619" s="30"/>
      <c r="AQ619" s="33">
        <f t="shared" si="32"/>
      </c>
      <c r="AR619" s="32"/>
      <c r="AS619" s="23">
        <f t="shared" si="33"/>
      </c>
      <c r="AT619" s="24"/>
    </row>
    <row r="620" spans="1:46" ht="15.75">
      <c r="A620" s="24">
        <f t="shared" si="31"/>
      </c>
      <c r="B620" s="21"/>
      <c r="C620" s="22"/>
      <c r="D620" s="22"/>
      <c r="E620" s="22"/>
      <c r="F620" s="39"/>
      <c r="G620" s="22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28"/>
      <c r="AN620" s="26"/>
      <c r="AO620" s="29"/>
      <c r="AP620" s="30"/>
      <c r="AQ620" s="33">
        <f t="shared" si="32"/>
      </c>
      <c r="AR620" s="32"/>
      <c r="AS620" s="23">
        <f t="shared" si="33"/>
      </c>
      <c r="AT620" s="24"/>
    </row>
    <row r="621" spans="1:46" ht="15.75">
      <c r="A621" s="24">
        <f t="shared" si="31"/>
      </c>
      <c r="B621" s="21"/>
      <c r="C621" s="22"/>
      <c r="D621" s="22"/>
      <c r="E621" s="22"/>
      <c r="F621" s="39"/>
      <c r="G621" s="22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28"/>
      <c r="AN621" s="26"/>
      <c r="AO621" s="29"/>
      <c r="AP621" s="30"/>
      <c r="AQ621" s="33">
        <f t="shared" si="32"/>
      </c>
      <c r="AR621" s="32"/>
      <c r="AS621" s="23">
        <f t="shared" si="33"/>
      </c>
      <c r="AT621" s="24"/>
    </row>
    <row r="622" spans="1:46" ht="15.75">
      <c r="A622" s="24">
        <f t="shared" si="31"/>
      </c>
      <c r="B622" s="21"/>
      <c r="C622" s="22"/>
      <c r="D622" s="22"/>
      <c r="E622" s="22"/>
      <c r="F622" s="39"/>
      <c r="G622" s="22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28"/>
      <c r="AN622" s="26"/>
      <c r="AO622" s="29"/>
      <c r="AP622" s="30"/>
      <c r="AQ622" s="33">
        <f t="shared" si="32"/>
      </c>
      <c r="AR622" s="32"/>
      <c r="AS622" s="23">
        <f t="shared" si="33"/>
      </c>
      <c r="AT622" s="24"/>
    </row>
    <row r="623" spans="1:46" ht="15.75">
      <c r="A623" s="24">
        <f t="shared" si="31"/>
      </c>
      <c r="B623" s="21"/>
      <c r="C623" s="22"/>
      <c r="D623" s="22"/>
      <c r="E623" s="22"/>
      <c r="F623" s="39"/>
      <c r="G623" s="22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28"/>
      <c r="AN623" s="26"/>
      <c r="AO623" s="29"/>
      <c r="AP623" s="30"/>
      <c r="AQ623" s="33">
        <f t="shared" si="32"/>
      </c>
      <c r="AR623" s="32"/>
      <c r="AS623" s="23">
        <f t="shared" si="33"/>
      </c>
      <c r="AT623" s="24"/>
    </row>
    <row r="624" spans="1:46" ht="15.75">
      <c r="A624" s="24">
        <f t="shared" si="31"/>
      </c>
      <c r="B624" s="21"/>
      <c r="C624" s="22"/>
      <c r="D624" s="22"/>
      <c r="E624" s="22"/>
      <c r="F624" s="39"/>
      <c r="G624" s="22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28"/>
      <c r="AN624" s="26"/>
      <c r="AO624" s="29"/>
      <c r="AP624" s="30"/>
      <c r="AQ624" s="33">
        <f t="shared" si="32"/>
      </c>
      <c r="AR624" s="32"/>
      <c r="AS624" s="23">
        <f t="shared" si="33"/>
      </c>
      <c r="AT624" s="24"/>
    </row>
    <row r="625" spans="1:46" ht="15.75">
      <c r="A625" s="24">
        <f t="shared" si="31"/>
      </c>
      <c r="B625" s="21"/>
      <c r="C625" s="22"/>
      <c r="D625" s="22"/>
      <c r="E625" s="22"/>
      <c r="F625" s="39"/>
      <c r="G625" s="22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28"/>
      <c r="AN625" s="26"/>
      <c r="AO625" s="29"/>
      <c r="AP625" s="30"/>
      <c r="AQ625" s="33">
        <f t="shared" si="32"/>
      </c>
      <c r="AR625" s="32"/>
      <c r="AS625" s="23">
        <f t="shared" si="33"/>
      </c>
      <c r="AT625" s="24"/>
    </row>
    <row r="626" spans="1:46" ht="15.75">
      <c r="A626" s="24">
        <f t="shared" si="31"/>
      </c>
      <c r="B626" s="21"/>
      <c r="C626" s="22"/>
      <c r="D626" s="22"/>
      <c r="E626" s="22"/>
      <c r="F626" s="39"/>
      <c r="G626" s="22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28"/>
      <c r="AN626" s="26"/>
      <c r="AO626" s="29"/>
      <c r="AP626" s="30"/>
      <c r="AQ626" s="33">
        <f t="shared" si="32"/>
      </c>
      <c r="AR626" s="32"/>
      <c r="AS626" s="23">
        <f t="shared" si="33"/>
      </c>
      <c r="AT626" s="24"/>
    </row>
    <row r="627" spans="1:46" ht="15.75">
      <c r="A627" s="24">
        <f t="shared" si="31"/>
      </c>
      <c r="B627" s="21"/>
      <c r="C627" s="22"/>
      <c r="D627" s="22"/>
      <c r="E627" s="22"/>
      <c r="F627" s="39"/>
      <c r="G627" s="22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28"/>
      <c r="AN627" s="26"/>
      <c r="AO627" s="29"/>
      <c r="AP627" s="30"/>
      <c r="AQ627" s="33">
        <f t="shared" si="32"/>
      </c>
      <c r="AR627" s="32"/>
      <c r="AS627" s="23">
        <f t="shared" si="33"/>
      </c>
      <c r="AT627" s="24"/>
    </row>
    <row r="628" spans="1:46" ht="15.75">
      <c r="A628" s="24">
        <f t="shared" si="31"/>
      </c>
      <c r="B628" s="21"/>
      <c r="C628" s="22"/>
      <c r="D628" s="22"/>
      <c r="E628" s="22"/>
      <c r="F628" s="39"/>
      <c r="G628" s="22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28"/>
      <c r="AN628" s="26"/>
      <c r="AO628" s="29"/>
      <c r="AP628" s="30"/>
      <c r="AQ628" s="33">
        <f t="shared" si="32"/>
      </c>
      <c r="AR628" s="32"/>
      <c r="AS628" s="23">
        <f t="shared" si="33"/>
      </c>
      <c r="AT628" s="24"/>
    </row>
    <row r="629" spans="1:46" ht="15.75">
      <c r="A629" s="24">
        <f t="shared" si="31"/>
      </c>
      <c r="B629" s="21"/>
      <c r="C629" s="22"/>
      <c r="D629" s="22"/>
      <c r="E629" s="22"/>
      <c r="F629" s="39"/>
      <c r="G629" s="22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28"/>
      <c r="AN629" s="26"/>
      <c r="AO629" s="29"/>
      <c r="AP629" s="30"/>
      <c r="AQ629" s="33">
        <f t="shared" si="32"/>
      </c>
      <c r="AR629" s="32"/>
      <c r="AS629" s="23">
        <f t="shared" si="33"/>
      </c>
      <c r="AT629" s="24"/>
    </row>
    <row r="630" spans="1:46" ht="15.75">
      <c r="A630" s="24">
        <f t="shared" si="31"/>
      </c>
      <c r="B630" s="21"/>
      <c r="C630" s="22"/>
      <c r="D630" s="22"/>
      <c r="E630" s="22"/>
      <c r="F630" s="39"/>
      <c r="G630" s="22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28"/>
      <c r="AN630" s="26"/>
      <c r="AO630" s="29"/>
      <c r="AP630" s="30"/>
      <c r="AQ630" s="33">
        <f t="shared" si="32"/>
      </c>
      <c r="AR630" s="32"/>
      <c r="AS630" s="23">
        <f t="shared" si="33"/>
      </c>
      <c r="AT630" s="24"/>
    </row>
  </sheetData>
  <sheetProtection/>
  <autoFilter ref="A21:AT21">
    <sortState ref="A22:AT630">
      <sortCondition descending="1" sortBy="value" ref="AQ22:AQ630"/>
    </sortState>
  </autoFilter>
  <mergeCells count="20">
    <mergeCell ref="AY19:AY41"/>
    <mergeCell ref="A16:G16"/>
    <mergeCell ref="H16:N16"/>
    <mergeCell ref="C18:E18"/>
    <mergeCell ref="H19:AQ19"/>
    <mergeCell ref="AV19:AV41"/>
    <mergeCell ref="AW19:AW41"/>
    <mergeCell ref="A11:G11"/>
    <mergeCell ref="H11:N11"/>
    <mergeCell ref="A12:G12"/>
    <mergeCell ref="H12:N12"/>
    <mergeCell ref="A14:C14"/>
    <mergeCell ref="A15:G15"/>
    <mergeCell ref="H15:N15"/>
    <mergeCell ref="A1:AS1"/>
    <mergeCell ref="D3:E3"/>
    <mergeCell ref="E8:G8"/>
    <mergeCell ref="A9:AT9"/>
    <mergeCell ref="A10:C10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Y36"/>
  <sheetViews>
    <sheetView zoomScale="80" zoomScaleNormal="80" zoomScalePageLayoutView="0" workbookViewId="0" topLeftCell="A29">
      <selection activeCell="AW24" sqref="AW24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45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46" ht="60">
      <c r="A22" s="24">
        <v>1</v>
      </c>
      <c r="B22" s="21"/>
      <c r="C22" s="22" t="s">
        <v>80</v>
      </c>
      <c r="D22" s="22" t="s">
        <v>81</v>
      </c>
      <c r="E22" s="22" t="s">
        <v>82</v>
      </c>
      <c r="F22" s="39" t="s">
        <v>83</v>
      </c>
      <c r="G22" s="22" t="s">
        <v>84</v>
      </c>
      <c r="H22" s="11">
        <v>20</v>
      </c>
      <c r="I22" s="11">
        <v>5</v>
      </c>
      <c r="J22" s="11">
        <v>4</v>
      </c>
      <c r="K22" s="11">
        <v>5</v>
      </c>
      <c r="L22" s="11">
        <v>5</v>
      </c>
      <c r="M22" s="11">
        <v>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44</v>
      </c>
      <c r="AR22" s="32"/>
      <c r="AS22" s="23">
        <f>IF(AQ22="","",AQ22/T$20)</f>
        <v>0.9777777777777777</v>
      </c>
      <c r="AT22" s="24" t="s">
        <v>38</v>
      </c>
    </row>
    <row r="23" spans="1:46" ht="31.5">
      <c r="A23" s="24">
        <f aca="true" t="shared" si="0" ref="A23:A36">IF(C23="","",A22+1)</f>
        <v>2</v>
      </c>
      <c r="B23" s="21" t="s">
        <v>154</v>
      </c>
      <c r="C23" s="22" t="s">
        <v>108</v>
      </c>
      <c r="D23" s="22" t="s">
        <v>155</v>
      </c>
      <c r="E23" s="22" t="s">
        <v>47</v>
      </c>
      <c r="F23" s="75" t="s">
        <v>150</v>
      </c>
      <c r="G23" s="22" t="s">
        <v>151</v>
      </c>
      <c r="H23" s="11">
        <v>20</v>
      </c>
      <c r="I23" s="11">
        <v>5</v>
      </c>
      <c r="J23" s="11">
        <v>5</v>
      </c>
      <c r="K23" s="11">
        <v>5</v>
      </c>
      <c r="L23" s="11">
        <v>4</v>
      </c>
      <c r="M23" s="11">
        <v>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76">
        <v>44</v>
      </c>
      <c r="AR23" s="32"/>
      <c r="AS23" s="23">
        <v>0.9777777777777777</v>
      </c>
      <c r="AT23" s="24" t="s">
        <v>39</v>
      </c>
    </row>
    <row r="24" spans="1:46" ht="60">
      <c r="A24" s="24">
        <f t="shared" si="0"/>
        <v>3</v>
      </c>
      <c r="B24" s="21"/>
      <c r="C24" s="22" t="s">
        <v>85</v>
      </c>
      <c r="D24" s="22" t="s">
        <v>86</v>
      </c>
      <c r="E24" s="22" t="s">
        <v>76</v>
      </c>
      <c r="F24" s="39" t="s">
        <v>83</v>
      </c>
      <c r="G24" s="22" t="s">
        <v>87</v>
      </c>
      <c r="H24" s="11">
        <v>20</v>
      </c>
      <c r="I24" s="11">
        <v>5</v>
      </c>
      <c r="J24" s="11">
        <v>3</v>
      </c>
      <c r="K24" s="11">
        <v>5</v>
      </c>
      <c r="L24" s="11">
        <v>5</v>
      </c>
      <c r="M24" s="11">
        <v>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43</v>
      </c>
      <c r="AR24" s="32"/>
      <c r="AS24" s="23">
        <f>IF(AQ24="","",AQ24/T$20)</f>
        <v>0.9555555555555556</v>
      </c>
      <c r="AT24" s="24" t="s">
        <v>39</v>
      </c>
    </row>
    <row r="25" spans="1:46" ht="31.5">
      <c r="A25" s="24">
        <f t="shared" si="0"/>
        <v>4</v>
      </c>
      <c r="B25" s="21" t="s">
        <v>148</v>
      </c>
      <c r="C25" s="22" t="s">
        <v>149</v>
      </c>
      <c r="D25" s="22" t="s">
        <v>100</v>
      </c>
      <c r="E25" s="22" t="s">
        <v>53</v>
      </c>
      <c r="F25" s="75" t="s">
        <v>150</v>
      </c>
      <c r="G25" s="22" t="s">
        <v>151</v>
      </c>
      <c r="H25" s="11">
        <v>20</v>
      </c>
      <c r="I25" s="11">
        <v>5</v>
      </c>
      <c r="J25" s="11">
        <v>3</v>
      </c>
      <c r="K25" s="11">
        <v>4</v>
      </c>
      <c r="L25" s="11">
        <v>5</v>
      </c>
      <c r="M25" s="11">
        <v>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76">
        <v>42</v>
      </c>
      <c r="AR25" s="32"/>
      <c r="AS25" s="23">
        <v>0.9333333333333333</v>
      </c>
      <c r="AT25" s="24" t="s">
        <v>39</v>
      </c>
    </row>
    <row r="26" spans="1:46" ht="31.5">
      <c r="A26" s="24">
        <f t="shared" si="0"/>
        <v>5</v>
      </c>
      <c r="B26" s="21" t="s">
        <v>152</v>
      </c>
      <c r="C26" s="22" t="s">
        <v>153</v>
      </c>
      <c r="D26" s="22" t="s">
        <v>97</v>
      </c>
      <c r="E26" s="22" t="s">
        <v>79</v>
      </c>
      <c r="F26" s="75" t="s">
        <v>150</v>
      </c>
      <c r="G26" s="22" t="s">
        <v>151</v>
      </c>
      <c r="H26" s="11">
        <v>20</v>
      </c>
      <c r="I26" s="11">
        <v>3</v>
      </c>
      <c r="J26" s="11">
        <v>5</v>
      </c>
      <c r="K26" s="11">
        <v>4</v>
      </c>
      <c r="L26" s="11">
        <v>5</v>
      </c>
      <c r="M26" s="11">
        <v>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76">
        <v>42</v>
      </c>
      <c r="AR26" s="32"/>
      <c r="AS26" s="23">
        <v>0.9333333333333333</v>
      </c>
      <c r="AT26" s="24" t="s">
        <v>39</v>
      </c>
    </row>
    <row r="27" spans="1:46" ht="30">
      <c r="A27" s="24">
        <f t="shared" si="0"/>
        <v>6</v>
      </c>
      <c r="B27" s="21"/>
      <c r="C27" s="22" t="s">
        <v>40</v>
      </c>
      <c r="D27" s="22" t="s">
        <v>41</v>
      </c>
      <c r="E27" s="22" t="s">
        <v>42</v>
      </c>
      <c r="F27" s="39" t="s">
        <v>43</v>
      </c>
      <c r="G27" s="22" t="s">
        <v>44</v>
      </c>
      <c r="H27" s="11">
        <v>20</v>
      </c>
      <c r="I27" s="11">
        <v>11</v>
      </c>
      <c r="J27" s="11">
        <v>10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>IF(C27="","",SUM(H27:AK27))</f>
        <v>41</v>
      </c>
      <c r="AR27" s="32"/>
      <c r="AS27" s="23">
        <f>IF(AQ27="","",AQ27/T$20)</f>
        <v>0.9111111111111111</v>
      </c>
      <c r="AT27" s="56"/>
    </row>
    <row r="28" spans="1:46" ht="60">
      <c r="A28" s="24">
        <f t="shared" si="0"/>
        <v>7</v>
      </c>
      <c r="B28" s="21"/>
      <c r="C28" s="22" t="s">
        <v>88</v>
      </c>
      <c r="D28" s="22" t="s">
        <v>89</v>
      </c>
      <c r="E28" s="22" t="s">
        <v>76</v>
      </c>
      <c r="F28" s="39" t="s">
        <v>83</v>
      </c>
      <c r="G28" s="22" t="s">
        <v>87</v>
      </c>
      <c r="H28" s="11">
        <v>20</v>
      </c>
      <c r="I28" s="11">
        <v>4</v>
      </c>
      <c r="J28" s="11">
        <v>2</v>
      </c>
      <c r="K28" s="11">
        <v>5</v>
      </c>
      <c r="L28" s="11">
        <v>5</v>
      </c>
      <c r="M28" s="11">
        <v>5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>IF(C28="","",SUM(H28:AK28))</f>
        <v>41</v>
      </c>
      <c r="AR28" s="32"/>
      <c r="AS28" s="23">
        <f>IF(AQ28="","",AQ28/T$20)</f>
        <v>0.9111111111111111</v>
      </c>
      <c r="AT28" s="56"/>
    </row>
    <row r="29" spans="1:46" ht="30">
      <c r="A29" s="24">
        <f t="shared" si="0"/>
        <v>8</v>
      </c>
      <c r="B29" s="21"/>
      <c r="C29" s="22" t="s">
        <v>45</v>
      </c>
      <c r="D29" s="22" t="s">
        <v>46</v>
      </c>
      <c r="E29" s="22" t="s">
        <v>47</v>
      </c>
      <c r="F29" s="39" t="s">
        <v>43</v>
      </c>
      <c r="G29" s="22" t="s">
        <v>44</v>
      </c>
      <c r="H29" s="11">
        <v>20</v>
      </c>
      <c r="I29" s="11">
        <v>10</v>
      </c>
      <c r="J29" s="11">
        <v>10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>IF(C29="","",SUM(H29:AK29))</f>
        <v>40</v>
      </c>
      <c r="AR29" s="32"/>
      <c r="AS29" s="23">
        <f>IF(AQ29="","",AQ29/T$20)</f>
        <v>0.8888888888888888</v>
      </c>
      <c r="AT29" s="74"/>
    </row>
    <row r="30" spans="1:46" ht="60">
      <c r="A30" s="24">
        <f t="shared" si="0"/>
        <v>9</v>
      </c>
      <c r="B30" s="21"/>
      <c r="C30" s="22" t="s">
        <v>48</v>
      </c>
      <c r="D30" s="22" t="s">
        <v>90</v>
      </c>
      <c r="E30" s="22" t="s">
        <v>82</v>
      </c>
      <c r="F30" s="39" t="s">
        <v>83</v>
      </c>
      <c r="G30" s="22" t="s">
        <v>84</v>
      </c>
      <c r="H30" s="11">
        <v>20</v>
      </c>
      <c r="I30" s="11">
        <v>4</v>
      </c>
      <c r="J30" s="11">
        <v>3</v>
      </c>
      <c r="K30" s="11">
        <v>5</v>
      </c>
      <c r="L30" s="11">
        <v>3</v>
      </c>
      <c r="M30" s="11">
        <v>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>IF(C30="","",SUM(H30:AK30))</f>
        <v>40</v>
      </c>
      <c r="AR30" s="32"/>
      <c r="AS30" s="23">
        <f>IF(AQ30="","",AQ30/T$20)</f>
        <v>0.8888888888888888</v>
      </c>
      <c r="AT30" s="24"/>
    </row>
    <row r="31" spans="1:46" ht="30">
      <c r="A31" s="24">
        <f t="shared" si="0"/>
        <v>10</v>
      </c>
      <c r="B31" s="21" t="s">
        <v>135</v>
      </c>
      <c r="C31" s="22" t="s">
        <v>136</v>
      </c>
      <c r="D31" s="22" t="s">
        <v>137</v>
      </c>
      <c r="E31" s="22" t="s">
        <v>92</v>
      </c>
      <c r="F31" s="39" t="s">
        <v>138</v>
      </c>
      <c r="G31" s="22" t="s">
        <v>139</v>
      </c>
      <c r="H31" s="11">
        <v>20</v>
      </c>
      <c r="I31" s="11">
        <v>4</v>
      </c>
      <c r="J31" s="11">
        <v>3</v>
      </c>
      <c r="K31" s="11">
        <v>5</v>
      </c>
      <c r="L31" s="11">
        <v>3</v>
      </c>
      <c r="M31" s="11">
        <v>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33">
        <v>40</v>
      </c>
      <c r="AR31" s="32"/>
      <c r="AS31" s="23">
        <v>0.8888888888888888</v>
      </c>
      <c r="AT31" s="24"/>
    </row>
    <row r="32" spans="1:46" ht="60">
      <c r="A32" s="24">
        <f t="shared" si="0"/>
        <v>11</v>
      </c>
      <c r="B32" s="21"/>
      <c r="C32" s="22" t="s">
        <v>85</v>
      </c>
      <c r="D32" s="22" t="s">
        <v>91</v>
      </c>
      <c r="E32" s="22" t="s">
        <v>92</v>
      </c>
      <c r="F32" s="39" t="s">
        <v>83</v>
      </c>
      <c r="G32" s="22" t="s">
        <v>84</v>
      </c>
      <c r="H32" s="11">
        <v>20</v>
      </c>
      <c r="I32" s="11">
        <v>3</v>
      </c>
      <c r="J32" s="11">
        <v>3</v>
      </c>
      <c r="K32" s="11">
        <v>5</v>
      </c>
      <c r="L32" s="11">
        <v>4</v>
      </c>
      <c r="M32" s="11">
        <v>4.5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>IF(C32="","",SUM(H32:AK32))</f>
        <v>39.5</v>
      </c>
      <c r="AR32" s="32"/>
      <c r="AS32" s="23">
        <f>IF(AQ32="","",AQ32/T$20)</f>
        <v>0.8777777777777778</v>
      </c>
      <c r="AT32" s="24"/>
    </row>
    <row r="33" spans="1:46" ht="60">
      <c r="A33" s="24">
        <f t="shared" si="0"/>
        <v>12</v>
      </c>
      <c r="B33" s="21"/>
      <c r="C33" s="22" t="s">
        <v>93</v>
      </c>
      <c r="D33" s="22" t="s">
        <v>94</v>
      </c>
      <c r="E33" s="22" t="s">
        <v>95</v>
      </c>
      <c r="F33" s="39" t="s">
        <v>83</v>
      </c>
      <c r="G33" s="22" t="s">
        <v>87</v>
      </c>
      <c r="H33" s="11">
        <v>20</v>
      </c>
      <c r="I33" s="11">
        <v>4</v>
      </c>
      <c r="J33" s="11">
        <v>3</v>
      </c>
      <c r="K33" s="11">
        <v>4</v>
      </c>
      <c r="L33" s="11">
        <v>3</v>
      </c>
      <c r="M33" s="11">
        <v>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f>IF(C33="","",SUM(H33:AK33))</f>
        <v>39</v>
      </c>
      <c r="AR33" s="32"/>
      <c r="AS33" s="23">
        <f>IF(AQ33="","",AQ33/T$20)</f>
        <v>0.8666666666666667</v>
      </c>
      <c r="AT33" s="24"/>
    </row>
    <row r="34" spans="1:46" ht="60">
      <c r="A34" s="24">
        <f t="shared" si="0"/>
        <v>13</v>
      </c>
      <c r="B34" s="21"/>
      <c r="C34" s="22" t="s">
        <v>96</v>
      </c>
      <c r="D34" s="22" t="s">
        <v>97</v>
      </c>
      <c r="E34" s="22" t="s">
        <v>53</v>
      </c>
      <c r="F34" s="39" t="s">
        <v>83</v>
      </c>
      <c r="G34" s="22" t="s">
        <v>84</v>
      </c>
      <c r="H34" s="11">
        <v>20</v>
      </c>
      <c r="I34" s="11">
        <v>4</v>
      </c>
      <c r="J34" s="11">
        <v>3</v>
      </c>
      <c r="K34" s="11">
        <v>4</v>
      </c>
      <c r="L34" s="11">
        <v>3</v>
      </c>
      <c r="M34" s="11">
        <v>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f>IF(C34="","",SUM(H34:AK34))</f>
        <v>39</v>
      </c>
      <c r="AR34" s="32"/>
      <c r="AS34" s="23">
        <f>IF(AQ34="","",AQ34/T$20)</f>
        <v>0.8666666666666667</v>
      </c>
      <c r="AT34" s="24"/>
    </row>
    <row r="35" spans="1:46" ht="60">
      <c r="A35" s="24">
        <f t="shared" si="0"/>
        <v>14</v>
      </c>
      <c r="B35" s="21"/>
      <c r="C35" s="22" t="s">
        <v>93</v>
      </c>
      <c r="D35" s="22" t="s">
        <v>98</v>
      </c>
      <c r="E35" s="22" t="s">
        <v>99</v>
      </c>
      <c r="F35" s="39" t="s">
        <v>83</v>
      </c>
      <c r="G35" s="22" t="s">
        <v>84</v>
      </c>
      <c r="H35" s="11">
        <v>20</v>
      </c>
      <c r="I35" s="11">
        <v>3</v>
      </c>
      <c r="J35" s="11">
        <v>3</v>
      </c>
      <c r="K35" s="11">
        <v>4</v>
      </c>
      <c r="L35" s="11">
        <v>3</v>
      </c>
      <c r="M35" s="11">
        <v>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>IF(C35="","",SUM(H35:AK35))</f>
        <v>38</v>
      </c>
      <c r="AR35" s="32"/>
      <c r="AS35" s="23">
        <f>IF(AQ35="","",AQ35/T$20)</f>
        <v>0.8444444444444444</v>
      </c>
      <c r="AT35" s="24"/>
    </row>
    <row r="36" spans="1:46" ht="31.5">
      <c r="A36" s="24">
        <f t="shared" si="0"/>
        <v>15</v>
      </c>
      <c r="B36" s="21" t="s">
        <v>140</v>
      </c>
      <c r="C36" s="22" t="s">
        <v>141</v>
      </c>
      <c r="D36" s="22" t="s">
        <v>142</v>
      </c>
      <c r="E36" s="22" t="s">
        <v>143</v>
      </c>
      <c r="F36" s="39" t="s">
        <v>138</v>
      </c>
      <c r="G36" s="22" t="s">
        <v>139</v>
      </c>
      <c r="H36" s="11">
        <v>20</v>
      </c>
      <c r="I36" s="11">
        <v>0</v>
      </c>
      <c r="J36" s="11">
        <v>4</v>
      </c>
      <c r="K36" s="11">
        <v>4</v>
      </c>
      <c r="L36" s="11">
        <v>5</v>
      </c>
      <c r="M36" s="11">
        <v>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v>38</v>
      </c>
      <c r="AR36" s="32"/>
      <c r="AS36" s="23">
        <v>0.8444444444444444</v>
      </c>
      <c r="AT36" s="24"/>
    </row>
  </sheetData>
  <sheetProtection/>
  <autoFilter ref="A21:AT21">
    <sortState ref="A22:AT36">
      <sortCondition descending="1" sortBy="value" ref="AS22:AS36"/>
    </sortState>
  </autoFilter>
  <mergeCells count="20">
    <mergeCell ref="AY19:AY21"/>
    <mergeCell ref="A16:G16"/>
    <mergeCell ref="H16:N16"/>
    <mergeCell ref="C18:E18"/>
    <mergeCell ref="H19:AQ19"/>
    <mergeCell ref="AV19:AV21"/>
    <mergeCell ref="AW19:AW21"/>
    <mergeCell ref="A11:G11"/>
    <mergeCell ref="H11:N11"/>
    <mergeCell ref="A12:G12"/>
    <mergeCell ref="H12:N12"/>
    <mergeCell ref="A14:C14"/>
    <mergeCell ref="A15:G15"/>
    <mergeCell ref="H15:N15"/>
    <mergeCell ref="A1:AS1"/>
    <mergeCell ref="D3:E3"/>
    <mergeCell ref="E8:G8"/>
    <mergeCell ref="A9:AT9"/>
    <mergeCell ref="A10:C10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Y184"/>
  <sheetViews>
    <sheetView zoomScale="80" zoomScaleNormal="80" zoomScalePageLayoutView="0" workbookViewId="0" topLeftCell="K21">
      <selection activeCell="I6" sqref="I6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74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46" ht="60">
      <c r="A22" s="24">
        <v>1</v>
      </c>
      <c r="B22" s="21"/>
      <c r="C22" s="22" t="s">
        <v>77</v>
      </c>
      <c r="D22" s="22" t="s">
        <v>100</v>
      </c>
      <c r="E22" s="22" t="s">
        <v>53</v>
      </c>
      <c r="F22" s="39" t="s">
        <v>101</v>
      </c>
      <c r="G22" s="22" t="s">
        <v>84</v>
      </c>
      <c r="H22" s="11">
        <v>8</v>
      </c>
      <c r="I22" s="11">
        <v>2</v>
      </c>
      <c r="J22" s="11">
        <v>2</v>
      </c>
      <c r="K22" s="11">
        <v>2</v>
      </c>
      <c r="L22" s="11">
        <v>2</v>
      </c>
      <c r="M22" s="11">
        <v>2</v>
      </c>
      <c r="N22" s="11">
        <v>2</v>
      </c>
      <c r="O22" s="11">
        <v>2</v>
      </c>
      <c r="P22" s="11">
        <v>2</v>
      </c>
      <c r="Q22" s="11">
        <v>2</v>
      </c>
      <c r="R22" s="11">
        <v>5</v>
      </c>
      <c r="S22" s="11">
        <v>6</v>
      </c>
      <c r="T22" s="11">
        <v>2</v>
      </c>
      <c r="U22" s="11">
        <v>10</v>
      </c>
      <c r="V22" s="11">
        <v>5</v>
      </c>
      <c r="W22" s="11">
        <v>10</v>
      </c>
      <c r="X22" s="11">
        <v>10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74</v>
      </c>
      <c r="AR22" s="32"/>
      <c r="AS22" s="23">
        <f>IF(AQ22="","",AQ22/T$20)</f>
        <v>1</v>
      </c>
      <c r="AT22" s="24" t="s">
        <v>38</v>
      </c>
    </row>
    <row r="23" spans="1:46" ht="60">
      <c r="A23" s="24">
        <f>IF(C23="","",A22+1)</f>
        <v>2</v>
      </c>
      <c r="B23" s="21"/>
      <c r="C23" s="22" t="s">
        <v>45</v>
      </c>
      <c r="D23" s="22" t="s">
        <v>102</v>
      </c>
      <c r="E23" s="22" t="s">
        <v>95</v>
      </c>
      <c r="F23" s="39" t="s">
        <v>101</v>
      </c>
      <c r="G23" s="22" t="s">
        <v>84</v>
      </c>
      <c r="H23" s="11">
        <v>8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5</v>
      </c>
      <c r="S23" s="11">
        <v>6</v>
      </c>
      <c r="T23" s="11">
        <v>2</v>
      </c>
      <c r="U23" s="11">
        <v>10</v>
      </c>
      <c r="V23" s="11">
        <v>5</v>
      </c>
      <c r="W23" s="11">
        <v>10</v>
      </c>
      <c r="X23" s="11">
        <v>9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73</v>
      </c>
      <c r="AR23" s="32"/>
      <c r="AS23" s="23">
        <f>IF(AQ23="","",AQ23/T$20)</f>
        <v>0.9864864864864865</v>
      </c>
      <c r="AT23" s="24" t="s">
        <v>39</v>
      </c>
    </row>
    <row r="24" spans="1:46" ht="60">
      <c r="A24" s="24">
        <f>IF(C24="","",A23+1)</f>
        <v>3</v>
      </c>
      <c r="B24" s="21"/>
      <c r="C24" s="22" t="s">
        <v>103</v>
      </c>
      <c r="D24" s="22" t="s">
        <v>104</v>
      </c>
      <c r="E24" s="22" t="s">
        <v>105</v>
      </c>
      <c r="F24" s="39" t="s">
        <v>101</v>
      </c>
      <c r="G24" s="22" t="s">
        <v>87</v>
      </c>
      <c r="H24" s="11">
        <v>8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5</v>
      </c>
      <c r="S24" s="11">
        <v>6</v>
      </c>
      <c r="T24" s="11">
        <v>2</v>
      </c>
      <c r="U24" s="11">
        <v>10</v>
      </c>
      <c r="V24" s="11">
        <v>5</v>
      </c>
      <c r="W24" s="11">
        <v>10</v>
      </c>
      <c r="X24" s="11">
        <v>9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73</v>
      </c>
      <c r="AR24" s="32"/>
      <c r="AS24" s="23">
        <f>IF(AQ24="","",AQ24/T$20)</f>
        <v>0.9864864864864865</v>
      </c>
      <c r="AT24" s="24" t="s">
        <v>39</v>
      </c>
    </row>
    <row r="25" spans="1:46" ht="60">
      <c r="A25" s="24">
        <f>IF(C25="","",A24+1)</f>
        <v>4</v>
      </c>
      <c r="B25" s="21"/>
      <c r="C25" s="22" t="s">
        <v>106</v>
      </c>
      <c r="D25" s="22" t="s">
        <v>81</v>
      </c>
      <c r="E25" s="22" t="s">
        <v>107</v>
      </c>
      <c r="F25" s="39" t="s">
        <v>101</v>
      </c>
      <c r="G25" s="22" t="s">
        <v>84</v>
      </c>
      <c r="H25" s="11">
        <v>8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5</v>
      </c>
      <c r="S25" s="11">
        <v>6</v>
      </c>
      <c r="T25" s="11">
        <v>2</v>
      </c>
      <c r="U25" s="11">
        <v>10</v>
      </c>
      <c r="V25" s="11">
        <v>5</v>
      </c>
      <c r="W25" s="11">
        <v>8</v>
      </c>
      <c r="X25" s="11">
        <v>9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>IF(C25="","",SUM(H25:AK25))</f>
        <v>71</v>
      </c>
      <c r="AR25" s="32"/>
      <c r="AS25" s="23">
        <f>IF(AQ25="","",AQ25/T$20)</f>
        <v>0.9594594594594594</v>
      </c>
      <c r="AT25" s="24" t="s">
        <v>39</v>
      </c>
    </row>
    <row r="26" spans="1:46" ht="60">
      <c r="A26" s="24">
        <f>IF(C26="","",A25+1)</f>
        <v>5</v>
      </c>
      <c r="B26" s="21"/>
      <c r="C26" s="22" t="s">
        <v>108</v>
      </c>
      <c r="D26" s="22" t="s">
        <v>109</v>
      </c>
      <c r="E26" s="22" t="s">
        <v>110</v>
      </c>
      <c r="F26" s="39" t="s">
        <v>101</v>
      </c>
      <c r="G26" s="22" t="s">
        <v>87</v>
      </c>
      <c r="H26" s="11">
        <v>8</v>
      </c>
      <c r="I26" s="11">
        <v>2</v>
      </c>
      <c r="J26" s="11">
        <v>2</v>
      </c>
      <c r="K26" s="11">
        <v>2</v>
      </c>
      <c r="L26" s="11">
        <v>2</v>
      </c>
      <c r="M26" s="11">
        <v>2</v>
      </c>
      <c r="N26" s="11">
        <v>2</v>
      </c>
      <c r="O26" s="11">
        <v>2</v>
      </c>
      <c r="P26" s="11">
        <v>2</v>
      </c>
      <c r="Q26" s="11">
        <v>2</v>
      </c>
      <c r="R26" s="11">
        <v>5</v>
      </c>
      <c r="S26" s="11">
        <v>5</v>
      </c>
      <c r="T26" s="11">
        <v>2</v>
      </c>
      <c r="U26" s="11">
        <v>10</v>
      </c>
      <c r="V26" s="11">
        <v>5</v>
      </c>
      <c r="W26" s="11">
        <v>9</v>
      </c>
      <c r="X26" s="11">
        <v>9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>IF(C26="","",SUM(H26:AK26))</f>
        <v>71</v>
      </c>
      <c r="AR26" s="32"/>
      <c r="AS26" s="23">
        <f>IF(AQ26="","",AQ26/T$20)</f>
        <v>0.9594594594594594</v>
      </c>
      <c r="AT26" s="24" t="s">
        <v>39</v>
      </c>
    </row>
    <row r="27" spans="1:46" ht="30">
      <c r="A27" s="24">
        <f>IF(C27="","",A26+1)</f>
        <v>6</v>
      </c>
      <c r="B27" s="21" t="s">
        <v>140</v>
      </c>
      <c r="C27" s="22" t="s">
        <v>144</v>
      </c>
      <c r="D27" s="22" t="s">
        <v>145</v>
      </c>
      <c r="E27" s="22" t="s">
        <v>146</v>
      </c>
      <c r="F27" s="39" t="s">
        <v>138</v>
      </c>
      <c r="G27" s="22" t="s">
        <v>139</v>
      </c>
      <c r="H27" s="11">
        <v>8</v>
      </c>
      <c r="I27" s="11">
        <v>6</v>
      </c>
      <c r="J27" s="11">
        <v>10</v>
      </c>
      <c r="K27" s="11">
        <v>2</v>
      </c>
      <c r="L27" s="11">
        <v>5</v>
      </c>
      <c r="M27" s="11">
        <v>6</v>
      </c>
      <c r="N27" s="11">
        <v>2</v>
      </c>
      <c r="O27" s="11">
        <v>10</v>
      </c>
      <c r="P27" s="11">
        <v>5</v>
      </c>
      <c r="Q27" s="11">
        <v>9</v>
      </c>
      <c r="R27" s="11">
        <v>8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71</v>
      </c>
      <c r="AR27" s="32"/>
      <c r="AS27" s="23">
        <v>0.9594594594594594</v>
      </c>
      <c r="AT27" s="24" t="s">
        <v>39</v>
      </c>
    </row>
    <row r="28" spans="1:46" ht="30">
      <c r="A28" s="24">
        <f>IF(C28="","",A27+1)</f>
        <v>7</v>
      </c>
      <c r="B28" s="70"/>
      <c r="C28" s="22" t="s">
        <v>48</v>
      </c>
      <c r="D28" s="22" t="s">
        <v>49</v>
      </c>
      <c r="E28" s="22" t="s">
        <v>50</v>
      </c>
      <c r="F28" s="39" t="s">
        <v>43</v>
      </c>
      <c r="G28" s="22" t="s">
        <v>44</v>
      </c>
      <c r="H28" s="11">
        <v>24</v>
      </c>
      <c r="I28" s="11">
        <v>25</v>
      </c>
      <c r="J28" s="11">
        <v>21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>IF(C28="","",SUM(H28:AK28))</f>
        <v>70</v>
      </c>
      <c r="AR28" s="32"/>
      <c r="AS28" s="23">
        <f>IF(AQ28="","",AQ28/T$20)</f>
        <v>0.9459459459459459</v>
      </c>
      <c r="AT28" s="24"/>
    </row>
    <row r="29" spans="1:46" ht="31.5">
      <c r="A29" s="24">
        <f>IF(C29="","",A28+1)</f>
        <v>8</v>
      </c>
      <c r="B29" s="21"/>
      <c r="C29" s="22" t="s">
        <v>51</v>
      </c>
      <c r="D29" s="22" t="s">
        <v>52</v>
      </c>
      <c r="E29" s="22" t="s">
        <v>53</v>
      </c>
      <c r="F29" s="39" t="s">
        <v>43</v>
      </c>
      <c r="G29" s="22" t="s">
        <v>44</v>
      </c>
      <c r="H29" s="11">
        <v>24</v>
      </c>
      <c r="I29" s="11">
        <v>25</v>
      </c>
      <c r="J29" s="11">
        <v>21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>IF(C29="","",SUM(H29:AK29))</f>
        <v>70</v>
      </c>
      <c r="AR29" s="32"/>
      <c r="AS29" s="23">
        <f>IF(AQ29="","",AQ29/T$20)</f>
        <v>0.9459459459459459</v>
      </c>
      <c r="AT29" s="24"/>
    </row>
    <row r="30" spans="1:46" ht="31.5">
      <c r="A30" s="24">
        <f>IF(C30="","",A29+1)</f>
        <v>9</v>
      </c>
      <c r="B30" s="21" t="s">
        <v>156</v>
      </c>
      <c r="C30" s="22" t="s">
        <v>157</v>
      </c>
      <c r="D30" s="22" t="s">
        <v>158</v>
      </c>
      <c r="E30" s="22" t="s">
        <v>59</v>
      </c>
      <c r="F30" s="75" t="s">
        <v>150</v>
      </c>
      <c r="G30" s="22" t="s">
        <v>151</v>
      </c>
      <c r="H30" s="11">
        <v>8</v>
      </c>
      <c r="I30" s="11">
        <v>6</v>
      </c>
      <c r="J30" s="11">
        <v>10</v>
      </c>
      <c r="K30" s="11">
        <v>2</v>
      </c>
      <c r="L30" s="11">
        <v>5</v>
      </c>
      <c r="M30" s="11">
        <v>6</v>
      </c>
      <c r="N30" s="11">
        <v>2</v>
      </c>
      <c r="O30" s="11">
        <v>10</v>
      </c>
      <c r="P30" s="11">
        <v>5</v>
      </c>
      <c r="Q30" s="11">
        <v>8</v>
      </c>
      <c r="R30" s="11">
        <v>8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76">
        <v>70</v>
      </c>
      <c r="AR30" s="32"/>
      <c r="AS30" s="23">
        <f>IF(AQ30="","",AQ30/T$20)</f>
        <v>0.9459459459459459</v>
      </c>
      <c r="AT30" s="24"/>
    </row>
    <row r="31" spans="1:46" ht="31.5">
      <c r="A31" s="24">
        <f>IF(C31="","",A30+1)</f>
        <v>10</v>
      </c>
      <c r="B31" s="21" t="s">
        <v>159</v>
      </c>
      <c r="C31" s="22" t="s">
        <v>54</v>
      </c>
      <c r="D31" s="22" t="s">
        <v>160</v>
      </c>
      <c r="E31" s="22" t="s">
        <v>59</v>
      </c>
      <c r="F31" s="75" t="s">
        <v>150</v>
      </c>
      <c r="G31" s="22" t="s">
        <v>151</v>
      </c>
      <c r="H31" s="11">
        <v>8</v>
      </c>
      <c r="I31" s="11">
        <v>6</v>
      </c>
      <c r="J31" s="11">
        <v>10</v>
      </c>
      <c r="K31" s="11">
        <v>2</v>
      </c>
      <c r="L31" s="11">
        <v>5</v>
      </c>
      <c r="M31" s="11">
        <v>6</v>
      </c>
      <c r="N31" s="11">
        <v>2</v>
      </c>
      <c r="O31" s="11">
        <v>10</v>
      </c>
      <c r="P31" s="11">
        <v>5</v>
      </c>
      <c r="Q31" s="11">
        <v>9</v>
      </c>
      <c r="R31" s="11">
        <v>7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8"/>
      <c r="AN31" s="26"/>
      <c r="AO31" s="29"/>
      <c r="AP31" s="30"/>
      <c r="AQ31" s="76">
        <v>70</v>
      </c>
      <c r="AR31" s="32"/>
      <c r="AS31" s="23">
        <f>IF(AQ31="","",AQ31/T$20)</f>
        <v>0.9459459459459459</v>
      </c>
      <c r="AT31" s="24"/>
    </row>
    <row r="32" spans="1:46" ht="30">
      <c r="A32" s="24">
        <f>IF(C32="","",A31+1)</f>
        <v>11</v>
      </c>
      <c r="B32" s="21"/>
      <c r="C32" s="22" t="s">
        <v>54</v>
      </c>
      <c r="D32" s="22" t="s">
        <v>55</v>
      </c>
      <c r="E32" s="22" t="s">
        <v>56</v>
      </c>
      <c r="F32" s="39" t="s">
        <v>43</v>
      </c>
      <c r="G32" s="22" t="s">
        <v>44</v>
      </c>
      <c r="H32" s="11">
        <v>24</v>
      </c>
      <c r="I32" s="11">
        <v>25</v>
      </c>
      <c r="J32" s="11">
        <v>20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28"/>
      <c r="AN32" s="26"/>
      <c r="AO32" s="29"/>
      <c r="AP32" s="30"/>
      <c r="AQ32" s="33">
        <f>IF(C32="","",SUM(H32:AK32))</f>
        <v>69</v>
      </c>
      <c r="AR32" s="32"/>
      <c r="AS32" s="23">
        <f>IF(AQ32="","",AQ32/T$20)</f>
        <v>0.9324324324324325</v>
      </c>
      <c r="AT32" s="24"/>
    </row>
    <row r="33" spans="1:46" ht="30">
      <c r="A33" s="24">
        <f>IF(C33="","",A32+1)</f>
        <v>12</v>
      </c>
      <c r="B33" s="55"/>
      <c r="C33" s="22" t="s">
        <v>130</v>
      </c>
      <c r="D33" s="22" t="s">
        <v>131</v>
      </c>
      <c r="E33" s="22" t="s">
        <v>132</v>
      </c>
      <c r="F33" s="39" t="s">
        <v>133</v>
      </c>
      <c r="G33" s="22" t="s">
        <v>134</v>
      </c>
      <c r="H33" s="11">
        <v>24</v>
      </c>
      <c r="I33" s="11">
        <v>24</v>
      </c>
      <c r="J33" s="11">
        <v>17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8"/>
      <c r="AN33" s="26"/>
      <c r="AO33" s="29"/>
      <c r="AP33" s="30"/>
      <c r="AQ33" s="33">
        <v>65</v>
      </c>
      <c r="AR33" s="32"/>
      <c r="AS33" s="23">
        <f>IF(AQ33="","",AQ33/T$20)</f>
        <v>0.8783783783783784</v>
      </c>
      <c r="AT33" s="55"/>
    </row>
    <row r="34" spans="1:46" ht="30">
      <c r="A34" s="24">
        <f>IF(C34="","",A33+1)</f>
        <v>13</v>
      </c>
      <c r="B34" s="21" t="s">
        <v>135</v>
      </c>
      <c r="C34" s="22" t="s">
        <v>147</v>
      </c>
      <c r="D34" s="22" t="s">
        <v>81</v>
      </c>
      <c r="E34" s="22" t="s">
        <v>79</v>
      </c>
      <c r="F34" s="39" t="s">
        <v>138</v>
      </c>
      <c r="G34" s="22" t="s">
        <v>139</v>
      </c>
      <c r="H34" s="11">
        <v>8</v>
      </c>
      <c r="I34" s="11">
        <v>6</v>
      </c>
      <c r="J34" s="11">
        <v>10</v>
      </c>
      <c r="K34" s="11">
        <v>2</v>
      </c>
      <c r="L34" s="11">
        <v>5</v>
      </c>
      <c r="M34" s="11">
        <v>6</v>
      </c>
      <c r="N34" s="11">
        <v>0</v>
      </c>
      <c r="O34" s="11">
        <v>6</v>
      </c>
      <c r="P34" s="11">
        <v>5</v>
      </c>
      <c r="Q34" s="11">
        <v>9</v>
      </c>
      <c r="R34" s="11">
        <v>8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28"/>
      <c r="AN34" s="26"/>
      <c r="AO34" s="29"/>
      <c r="AP34" s="30"/>
      <c r="AQ34" s="33">
        <v>65</v>
      </c>
      <c r="AR34" s="32"/>
      <c r="AS34" s="23">
        <v>0.8783783783783784</v>
      </c>
      <c r="AT34" s="24"/>
    </row>
    <row r="35" spans="1:46" ht="60">
      <c r="A35" s="24">
        <f>IF(C35="","",A34+1)</f>
        <v>14</v>
      </c>
      <c r="B35" s="21"/>
      <c r="C35" s="22" t="s">
        <v>69</v>
      </c>
      <c r="D35" s="22" t="s">
        <v>111</v>
      </c>
      <c r="E35" s="22" t="s">
        <v>112</v>
      </c>
      <c r="F35" s="39" t="s">
        <v>101</v>
      </c>
      <c r="G35" s="22" t="s">
        <v>84</v>
      </c>
      <c r="H35" s="11">
        <v>6</v>
      </c>
      <c r="I35" s="11">
        <v>2</v>
      </c>
      <c r="J35" s="11">
        <v>2</v>
      </c>
      <c r="K35" s="11">
        <v>2</v>
      </c>
      <c r="L35" s="11">
        <v>0</v>
      </c>
      <c r="M35" s="11">
        <v>2</v>
      </c>
      <c r="N35" s="11">
        <v>2</v>
      </c>
      <c r="O35" s="11">
        <v>2</v>
      </c>
      <c r="P35" s="11">
        <v>2</v>
      </c>
      <c r="Q35" s="11">
        <v>2</v>
      </c>
      <c r="R35" s="11">
        <v>5</v>
      </c>
      <c r="S35" s="11">
        <v>6</v>
      </c>
      <c r="T35" s="11">
        <v>2</v>
      </c>
      <c r="U35" s="11">
        <v>10</v>
      </c>
      <c r="V35" s="11">
        <v>5</v>
      </c>
      <c r="W35" s="11">
        <v>8</v>
      </c>
      <c r="X35" s="11">
        <v>0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8"/>
      <c r="AN35" s="26"/>
      <c r="AO35" s="29"/>
      <c r="AP35" s="30"/>
      <c r="AQ35" s="33">
        <f>IF(C35="","",SUM(H35:AK35))</f>
        <v>58</v>
      </c>
      <c r="AR35" s="32"/>
      <c r="AS35" s="23">
        <f>IF(AQ35="","",AQ35/T$20)</f>
        <v>0.7837837837837838</v>
      </c>
      <c r="AT35" s="24"/>
    </row>
    <row r="36" spans="1:46" ht="60">
      <c r="A36" s="24">
        <f>IF(C36="","",A35+1)</f>
        <v>15</v>
      </c>
      <c r="B36" s="21"/>
      <c r="C36" s="22" t="s">
        <v>113</v>
      </c>
      <c r="D36" s="22" t="s">
        <v>114</v>
      </c>
      <c r="E36" s="22" t="s">
        <v>53</v>
      </c>
      <c r="F36" s="39" t="s">
        <v>101</v>
      </c>
      <c r="G36" s="22" t="s">
        <v>87</v>
      </c>
      <c r="H36" s="11">
        <v>8</v>
      </c>
      <c r="I36" s="11">
        <v>2</v>
      </c>
      <c r="J36" s="11">
        <v>2</v>
      </c>
      <c r="K36" s="11">
        <v>2</v>
      </c>
      <c r="L36" s="11">
        <v>0</v>
      </c>
      <c r="M36" s="11">
        <v>2</v>
      </c>
      <c r="N36" s="11">
        <v>2</v>
      </c>
      <c r="O36" s="11">
        <v>2</v>
      </c>
      <c r="P36" s="11">
        <v>2</v>
      </c>
      <c r="Q36" s="11">
        <v>1</v>
      </c>
      <c r="R36" s="11">
        <v>5</v>
      </c>
      <c r="S36" s="11">
        <v>4</v>
      </c>
      <c r="T36" s="11">
        <v>2</v>
      </c>
      <c r="U36" s="11">
        <v>10</v>
      </c>
      <c r="V36" s="11">
        <v>5</v>
      </c>
      <c r="W36" s="11">
        <v>0</v>
      </c>
      <c r="X36" s="11">
        <v>0</v>
      </c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28"/>
      <c r="AN36" s="26"/>
      <c r="AO36" s="29"/>
      <c r="AP36" s="30"/>
      <c r="AQ36" s="33">
        <f>IF(C36="","",SUM(H36:AK36))</f>
        <v>49</v>
      </c>
      <c r="AR36" s="32"/>
      <c r="AS36" s="23">
        <f>IF(AQ36="","",AQ36/T$20)</f>
        <v>0.6621621621621622</v>
      </c>
      <c r="AT36" s="24"/>
    </row>
    <row r="37" spans="1:46" ht="60">
      <c r="A37" s="24">
        <f>IF(C37="","",A36+1)</f>
        <v>16</v>
      </c>
      <c r="B37" s="21"/>
      <c r="C37" s="22" t="s">
        <v>115</v>
      </c>
      <c r="D37" s="22" t="s">
        <v>97</v>
      </c>
      <c r="E37" s="22" t="s">
        <v>53</v>
      </c>
      <c r="F37" s="39" t="s">
        <v>101</v>
      </c>
      <c r="G37" s="22" t="s">
        <v>84</v>
      </c>
      <c r="H37" s="11">
        <v>6</v>
      </c>
      <c r="I37" s="11">
        <v>2</v>
      </c>
      <c r="J37" s="11">
        <v>2</v>
      </c>
      <c r="K37" s="11">
        <v>2</v>
      </c>
      <c r="L37" s="11">
        <v>0</v>
      </c>
      <c r="M37" s="11">
        <v>2</v>
      </c>
      <c r="N37" s="11">
        <v>2</v>
      </c>
      <c r="O37" s="11">
        <v>0</v>
      </c>
      <c r="P37" s="11">
        <v>2</v>
      </c>
      <c r="Q37" s="11">
        <v>2</v>
      </c>
      <c r="R37" s="11">
        <v>5</v>
      </c>
      <c r="S37" s="11">
        <v>6</v>
      </c>
      <c r="T37" s="11">
        <v>2</v>
      </c>
      <c r="U37" s="11">
        <v>10</v>
      </c>
      <c r="V37" s="11">
        <v>5</v>
      </c>
      <c r="W37" s="11">
        <v>0</v>
      </c>
      <c r="X37" s="11">
        <v>0</v>
      </c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8"/>
      <c r="AN37" s="26"/>
      <c r="AO37" s="29"/>
      <c r="AP37" s="30"/>
      <c r="AQ37" s="33">
        <f>IF(C37="","",SUM(H37:AK37))</f>
        <v>48</v>
      </c>
      <c r="AR37" s="32"/>
      <c r="AS37" s="23">
        <f>IF(AQ37="","",AQ37/T$20)</f>
        <v>0.6486486486486487</v>
      </c>
      <c r="AT37" s="24"/>
    </row>
    <row r="38" spans="1:46" ht="15.75">
      <c r="A38" s="24">
        <f>IF(C38="","",A37+1)</f>
        <v>17</v>
      </c>
      <c r="B38" s="55"/>
      <c r="C38" s="22" t="s">
        <v>170</v>
      </c>
      <c r="D38" s="22" t="s">
        <v>171</v>
      </c>
      <c r="E38" s="22" t="s">
        <v>172</v>
      </c>
      <c r="F38" s="128" t="s">
        <v>168</v>
      </c>
      <c r="G38" s="22" t="s">
        <v>169</v>
      </c>
      <c r="H38" s="11">
        <v>18</v>
      </c>
      <c r="I38" s="11">
        <v>13</v>
      </c>
      <c r="J38" s="11">
        <v>15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28"/>
      <c r="AN38" s="26"/>
      <c r="AO38" s="29"/>
      <c r="AP38" s="30"/>
      <c r="AQ38" s="33">
        <v>46</v>
      </c>
      <c r="AR38" s="32"/>
      <c r="AS38" s="23">
        <v>0.6216216216216216</v>
      </c>
      <c r="AT38" s="24"/>
    </row>
    <row r="39" spans="1:46" ht="60">
      <c r="A39" s="24">
        <f>IF(C39="","",A38+1)</f>
        <v>18</v>
      </c>
      <c r="B39" s="117"/>
      <c r="C39" s="118" t="s">
        <v>116</v>
      </c>
      <c r="D39" s="118" t="s">
        <v>117</v>
      </c>
      <c r="E39" s="118" t="s">
        <v>53</v>
      </c>
      <c r="F39" s="127" t="s">
        <v>101</v>
      </c>
      <c r="G39" s="118" t="s">
        <v>87</v>
      </c>
      <c r="H39" s="116">
        <v>8</v>
      </c>
      <c r="I39" s="116">
        <v>2</v>
      </c>
      <c r="J39" s="116">
        <v>2</v>
      </c>
      <c r="K39" s="116">
        <v>2</v>
      </c>
      <c r="L39" s="116">
        <v>0</v>
      </c>
      <c r="M39" s="116">
        <v>2</v>
      </c>
      <c r="N39" s="116">
        <v>2</v>
      </c>
      <c r="O39" s="116">
        <v>2</v>
      </c>
      <c r="P39" s="116">
        <v>2</v>
      </c>
      <c r="Q39" s="116">
        <v>2</v>
      </c>
      <c r="R39" s="116">
        <v>5</v>
      </c>
      <c r="S39" s="116">
        <v>3</v>
      </c>
      <c r="T39" s="116">
        <v>2</v>
      </c>
      <c r="U39" s="116">
        <v>4</v>
      </c>
      <c r="V39" s="116">
        <v>4</v>
      </c>
      <c r="W39" s="116">
        <v>0</v>
      </c>
      <c r="X39" s="116">
        <v>0</v>
      </c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22"/>
      <c r="AN39" s="121"/>
      <c r="AO39" s="123"/>
      <c r="AP39" s="124"/>
      <c r="AQ39" s="126">
        <f>IF(C39="","",SUM(H39:AK39))</f>
        <v>42</v>
      </c>
      <c r="AR39" s="125"/>
      <c r="AS39" s="119">
        <f>IF(AQ39="","",AQ39/T$20)</f>
        <v>0.5675675675675675</v>
      </c>
      <c r="AT39" s="120"/>
    </row>
    <row r="40" spans="1:46" ht="15.75">
      <c r="A40" s="24">
        <f>IF(C40="","",A39+1)</f>
      </c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6"/>
      <c r="AO40" s="58"/>
      <c r="AP40" s="59"/>
      <c r="AQ40" s="59"/>
      <c r="AR40" s="60"/>
      <c r="AS40" s="55"/>
      <c r="AT40" s="55"/>
    </row>
    <row r="41" spans="1:46" ht="15.75">
      <c r="A41" s="24">
        <f>IF(C41="","",A40+1)</f>
      </c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6"/>
      <c r="AO41" s="58"/>
      <c r="AP41" s="59"/>
      <c r="AQ41" s="59"/>
      <c r="AR41" s="60"/>
      <c r="AS41" s="55"/>
      <c r="AT41" s="55"/>
    </row>
    <row r="42" spans="1:46" ht="15.75">
      <c r="A42" s="24">
        <f>IF(C42="","",A41+1)</f>
      </c>
      <c r="B42" s="55"/>
      <c r="C42" s="55"/>
      <c r="D42" s="55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6"/>
      <c r="AO42" s="58"/>
      <c r="AP42" s="59"/>
      <c r="AQ42" s="59"/>
      <c r="AR42" s="60"/>
      <c r="AS42" s="55"/>
      <c r="AT42" s="55"/>
    </row>
    <row r="43" spans="1:46" ht="15.75">
      <c r="A43" s="24">
        <f>IF(C43="","",A42+1)</f>
      </c>
      <c r="B43" s="55"/>
      <c r="C43" s="55"/>
      <c r="D43" s="55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N43" s="56"/>
      <c r="AO43" s="58"/>
      <c r="AP43" s="59"/>
      <c r="AQ43" s="59"/>
      <c r="AR43" s="60"/>
      <c r="AS43" s="55"/>
      <c r="AT43" s="55"/>
    </row>
    <row r="44" spans="1:46" ht="15.75">
      <c r="A44" s="24">
        <f>IF(C44="","",A43+1)</f>
      </c>
      <c r="B44" s="55"/>
      <c r="C44" s="55"/>
      <c r="D44" s="55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N44" s="56"/>
      <c r="AO44" s="58"/>
      <c r="AP44" s="59"/>
      <c r="AQ44" s="59"/>
      <c r="AR44" s="60"/>
      <c r="AS44" s="55"/>
      <c r="AT44" s="55"/>
    </row>
    <row r="45" spans="1:46" ht="15.75">
      <c r="A45" s="24">
        <f>IF(C45="","",A44+1)</f>
      </c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7"/>
      <c r="AN45" s="56"/>
      <c r="AO45" s="58"/>
      <c r="AP45" s="59"/>
      <c r="AQ45" s="59"/>
      <c r="AR45" s="60"/>
      <c r="AS45" s="55"/>
      <c r="AT45" s="55"/>
    </row>
    <row r="46" spans="1:46" ht="15.75">
      <c r="A46" s="24">
        <f>IF(C46="","",A45+1)</f>
      </c>
      <c r="B46" s="55"/>
      <c r="C46" s="55"/>
      <c r="D46" s="55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7"/>
      <c r="AN46" s="56"/>
      <c r="AO46" s="58"/>
      <c r="AP46" s="59"/>
      <c r="AQ46" s="59"/>
      <c r="AR46" s="60"/>
      <c r="AS46" s="55"/>
      <c r="AT46" s="55"/>
    </row>
    <row r="47" spans="1:46" ht="15.75">
      <c r="A47" s="24">
        <f>IF(C47="","",A46+1)</f>
      </c>
      <c r="B47" s="55"/>
      <c r="C47" s="55"/>
      <c r="D47" s="55"/>
      <c r="E47" s="55"/>
      <c r="F47" s="55"/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6"/>
      <c r="AO47" s="58"/>
      <c r="AP47" s="59"/>
      <c r="AQ47" s="59"/>
      <c r="AR47" s="60"/>
      <c r="AS47" s="55"/>
      <c r="AT47" s="55"/>
    </row>
    <row r="48" spans="1:46" ht="15.75">
      <c r="A48" s="24">
        <f>IF(C48="","",A47+1)</f>
      </c>
      <c r="B48" s="55"/>
      <c r="C48" s="55"/>
      <c r="D48" s="55"/>
      <c r="E48" s="55"/>
      <c r="F48" s="55"/>
      <c r="G48" s="55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6"/>
      <c r="AO48" s="58"/>
      <c r="AP48" s="59"/>
      <c r="AQ48" s="59"/>
      <c r="AR48" s="60"/>
      <c r="AS48" s="55"/>
      <c r="AT48" s="55"/>
    </row>
    <row r="49" spans="1:46" ht="15.75">
      <c r="A49" s="24">
        <f>IF(C49="","",A48+1)</f>
      </c>
      <c r="B49" s="55"/>
      <c r="C49" s="55"/>
      <c r="D49" s="55"/>
      <c r="E49" s="55"/>
      <c r="F49" s="55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  <c r="AN49" s="56"/>
      <c r="AO49" s="58"/>
      <c r="AP49" s="59"/>
      <c r="AQ49" s="59"/>
      <c r="AR49" s="60"/>
      <c r="AS49" s="55"/>
      <c r="AT49" s="55"/>
    </row>
    <row r="50" spans="1:46" ht="15.75">
      <c r="A50" s="24">
        <f>IF(C50="","",A49+1)</f>
      </c>
      <c r="B50" s="55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6"/>
      <c r="AO50" s="58"/>
      <c r="AP50" s="59"/>
      <c r="AQ50" s="59"/>
      <c r="AR50" s="60"/>
      <c r="AS50" s="55"/>
      <c r="AT50" s="55"/>
    </row>
    <row r="51" spans="1:46" ht="15.75">
      <c r="A51" s="24">
        <f>IF(C51="","",A50+1)</f>
      </c>
      <c r="B51" s="55"/>
      <c r="C51" s="55"/>
      <c r="D51" s="55"/>
      <c r="E51" s="55"/>
      <c r="F51" s="55"/>
      <c r="G51" s="55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6"/>
      <c r="AO51" s="58"/>
      <c r="AP51" s="59"/>
      <c r="AQ51" s="59"/>
      <c r="AR51" s="60"/>
      <c r="AS51" s="55"/>
      <c r="AT51" s="55"/>
    </row>
    <row r="52" spans="1:46" ht="15.75">
      <c r="A52" s="24">
        <f>IF(C52="","",A51+1)</f>
      </c>
      <c r="B52" s="55"/>
      <c r="C52" s="55"/>
      <c r="D52" s="55"/>
      <c r="E52" s="55"/>
      <c r="F52" s="55"/>
      <c r="G52" s="55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6"/>
      <c r="AO52" s="58"/>
      <c r="AP52" s="59"/>
      <c r="AQ52" s="59"/>
      <c r="AR52" s="60"/>
      <c r="AS52" s="55"/>
      <c r="AT52" s="55"/>
    </row>
    <row r="53" spans="1:46" ht="15.75">
      <c r="A53" s="24">
        <f>IF(C53="","",A52+1)</f>
      </c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6"/>
      <c r="AO53" s="58"/>
      <c r="AP53" s="59"/>
      <c r="AQ53" s="59"/>
      <c r="AR53" s="60"/>
      <c r="AS53" s="55"/>
      <c r="AT53" s="55"/>
    </row>
    <row r="54" spans="1:46" ht="15.75">
      <c r="A54" s="24">
        <f>IF(C54="","",A53+1)</f>
      </c>
      <c r="B54" s="55"/>
      <c r="C54" s="55"/>
      <c r="D54" s="55"/>
      <c r="E54" s="55"/>
      <c r="F54" s="55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56"/>
      <c r="AO54" s="58"/>
      <c r="AP54" s="59"/>
      <c r="AQ54" s="59"/>
      <c r="AR54" s="60"/>
      <c r="AS54" s="55"/>
      <c r="AT54" s="55"/>
    </row>
    <row r="55" spans="1:46" ht="15.75">
      <c r="A55" s="24">
        <f>IF(C55="","",A54+1)</f>
      </c>
      <c r="B55" s="55"/>
      <c r="C55" s="55"/>
      <c r="D55" s="55"/>
      <c r="E55" s="55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6"/>
      <c r="AO55" s="58"/>
      <c r="AP55" s="59"/>
      <c r="AQ55" s="59"/>
      <c r="AR55" s="60"/>
      <c r="AS55" s="55"/>
      <c r="AT55" s="55"/>
    </row>
    <row r="56" spans="1:46" ht="15.75">
      <c r="A56" s="24">
        <f>IF(C56="","",A55+1)</f>
      </c>
      <c r="B56" s="55"/>
      <c r="C56" s="55"/>
      <c r="D56" s="55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6"/>
      <c r="AO56" s="58"/>
      <c r="AP56" s="59"/>
      <c r="AQ56" s="59"/>
      <c r="AR56" s="60"/>
      <c r="AS56" s="55"/>
      <c r="AT56" s="55"/>
    </row>
    <row r="57" spans="1:46" ht="15.75">
      <c r="A57" s="24">
        <f>IF(C57="","",A56+1)</f>
      </c>
      <c r="B57" s="55"/>
      <c r="C57" s="55"/>
      <c r="D57" s="55"/>
      <c r="E57" s="55"/>
      <c r="F57" s="55"/>
      <c r="G57" s="5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6"/>
      <c r="AO57" s="58"/>
      <c r="AP57" s="59"/>
      <c r="AQ57" s="59"/>
      <c r="AR57" s="60"/>
      <c r="AS57" s="55"/>
      <c r="AT57" s="55"/>
    </row>
    <row r="58" spans="1:46" ht="15.75">
      <c r="A58" s="24">
        <f>IF(C58="","",A57+1)</f>
      </c>
      <c r="B58" s="55"/>
      <c r="C58" s="55"/>
      <c r="D58" s="55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6"/>
      <c r="AO58" s="58"/>
      <c r="AP58" s="59"/>
      <c r="AQ58" s="59"/>
      <c r="AR58" s="60"/>
      <c r="AS58" s="55"/>
      <c r="AT58" s="55"/>
    </row>
    <row r="59" spans="1:46" ht="15.75">
      <c r="A59" s="24">
        <f>IF(C59="","",A58+1)</f>
      </c>
      <c r="B59" s="55"/>
      <c r="C59" s="55"/>
      <c r="D59" s="55"/>
      <c r="E59" s="55"/>
      <c r="F59" s="55"/>
      <c r="G59" s="55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  <c r="AN59" s="56"/>
      <c r="AO59" s="58"/>
      <c r="AP59" s="59"/>
      <c r="AQ59" s="59"/>
      <c r="AR59" s="60"/>
      <c r="AS59" s="55"/>
      <c r="AT59" s="55"/>
    </row>
    <row r="60" spans="1:46" ht="15.75">
      <c r="A60" s="24">
        <f>IF(C60="","",A59+1)</f>
      </c>
      <c r="B60" s="55"/>
      <c r="C60" s="55"/>
      <c r="D60" s="55"/>
      <c r="E60" s="55"/>
      <c r="F60" s="55"/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6"/>
      <c r="AO60" s="58"/>
      <c r="AP60" s="59"/>
      <c r="AQ60" s="59"/>
      <c r="AR60" s="60"/>
      <c r="AS60" s="55"/>
      <c r="AT60" s="55"/>
    </row>
    <row r="61" spans="1:46" ht="15.75">
      <c r="A61" s="24">
        <f>IF(C61="","",A60+1)</f>
      </c>
      <c r="B61" s="55"/>
      <c r="C61" s="55"/>
      <c r="D61" s="55"/>
      <c r="E61" s="55"/>
      <c r="F61" s="55"/>
      <c r="G61" s="5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6"/>
      <c r="AO61" s="58"/>
      <c r="AP61" s="59"/>
      <c r="AQ61" s="59"/>
      <c r="AR61" s="60"/>
      <c r="AS61" s="55"/>
      <c r="AT61" s="55"/>
    </row>
    <row r="62" spans="1:46" ht="15.75">
      <c r="A62" s="24">
        <f>IF(C62="","",A61+1)</f>
      </c>
      <c r="B62" s="55"/>
      <c r="C62" s="55"/>
      <c r="D62" s="55"/>
      <c r="E62" s="55"/>
      <c r="F62" s="55"/>
      <c r="G62" s="55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6"/>
      <c r="AO62" s="58"/>
      <c r="AP62" s="59"/>
      <c r="AQ62" s="59"/>
      <c r="AR62" s="60"/>
      <c r="AS62" s="55"/>
      <c r="AT62" s="55"/>
    </row>
    <row r="63" spans="1:46" ht="15.75">
      <c r="A63" s="24">
        <f>IF(C63="","",A62+1)</f>
      </c>
      <c r="B63" s="55"/>
      <c r="C63" s="55"/>
      <c r="D63" s="55"/>
      <c r="E63" s="55"/>
      <c r="F63" s="55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7"/>
      <c r="AN63" s="56"/>
      <c r="AO63" s="58"/>
      <c r="AP63" s="59"/>
      <c r="AQ63" s="59"/>
      <c r="AR63" s="60"/>
      <c r="AS63" s="55"/>
      <c r="AT63" s="55"/>
    </row>
    <row r="64" spans="1:46" ht="15.75">
      <c r="A64" s="24">
        <f>IF(C64="","",A63+1)</f>
      </c>
      <c r="B64" s="55"/>
      <c r="C64" s="55"/>
      <c r="D64" s="55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  <c r="AN64" s="56"/>
      <c r="AO64" s="58"/>
      <c r="AP64" s="59"/>
      <c r="AQ64" s="59"/>
      <c r="AR64" s="60"/>
      <c r="AS64" s="55"/>
      <c r="AT64" s="55"/>
    </row>
    <row r="65" spans="1:46" ht="15.75">
      <c r="A65" s="24">
        <f>IF(C65="","",A64+1)</f>
      </c>
      <c r="B65" s="55"/>
      <c r="C65" s="55"/>
      <c r="D65" s="55"/>
      <c r="E65" s="55"/>
      <c r="F65" s="55"/>
      <c r="G65" s="55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7"/>
      <c r="AN65" s="56"/>
      <c r="AO65" s="58"/>
      <c r="AP65" s="59"/>
      <c r="AQ65" s="59"/>
      <c r="AR65" s="60"/>
      <c r="AS65" s="55"/>
      <c r="AT65" s="55"/>
    </row>
    <row r="66" spans="1:46" ht="15.75">
      <c r="A66" s="24">
        <f>IF(C66="","",A65+1)</f>
      </c>
      <c r="B66" s="55"/>
      <c r="C66" s="55"/>
      <c r="D66" s="55"/>
      <c r="E66" s="55"/>
      <c r="F66" s="55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56"/>
      <c r="AO66" s="58"/>
      <c r="AP66" s="59"/>
      <c r="AQ66" s="59"/>
      <c r="AR66" s="60"/>
      <c r="AS66" s="55"/>
      <c r="AT66" s="55"/>
    </row>
    <row r="67" spans="1:46" ht="15.75">
      <c r="A67" s="24">
        <f>IF(C67="","",A66+1)</f>
      </c>
      <c r="B67" s="55"/>
      <c r="C67" s="55"/>
      <c r="D67" s="55"/>
      <c r="E67" s="55"/>
      <c r="F67" s="55"/>
      <c r="G67" s="55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6"/>
      <c r="AO67" s="58"/>
      <c r="AP67" s="59"/>
      <c r="AQ67" s="59"/>
      <c r="AR67" s="60"/>
      <c r="AS67" s="55"/>
      <c r="AT67" s="55"/>
    </row>
    <row r="68" spans="1:46" ht="15.75">
      <c r="A68" s="24">
        <f>IF(C68="","",A67+1)</f>
      </c>
      <c r="B68" s="55"/>
      <c r="C68" s="55"/>
      <c r="D68" s="55"/>
      <c r="E68" s="55"/>
      <c r="F68" s="55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6"/>
      <c r="AO68" s="58"/>
      <c r="AP68" s="59"/>
      <c r="AQ68" s="59"/>
      <c r="AR68" s="60"/>
      <c r="AS68" s="55"/>
      <c r="AT68" s="55"/>
    </row>
    <row r="69" spans="1:46" ht="15.75">
      <c r="A69" s="24">
        <f>IF(C69="","",A68+1)</f>
      </c>
      <c r="B69" s="55"/>
      <c r="C69" s="55"/>
      <c r="D69" s="55"/>
      <c r="E69" s="55"/>
      <c r="F69" s="55"/>
      <c r="G69" s="55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6"/>
      <c r="AO69" s="58"/>
      <c r="AP69" s="59"/>
      <c r="AQ69" s="59"/>
      <c r="AR69" s="60"/>
      <c r="AS69" s="55"/>
      <c r="AT69" s="55"/>
    </row>
    <row r="70" spans="1:46" ht="15.75">
      <c r="A70" s="24">
        <f>IF(C70="","",A69+1)</f>
      </c>
      <c r="B70" s="55"/>
      <c r="C70" s="55"/>
      <c r="D70" s="55"/>
      <c r="E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6"/>
      <c r="AO70" s="58"/>
      <c r="AP70" s="59"/>
      <c r="AQ70" s="59"/>
      <c r="AR70" s="60"/>
      <c r="AS70" s="55"/>
      <c r="AT70" s="55"/>
    </row>
    <row r="71" spans="1:46" ht="15.75">
      <c r="A71" s="24">
        <f>IF(C71="","",A70+1)</f>
      </c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6"/>
      <c r="AO71" s="58"/>
      <c r="AP71" s="59"/>
      <c r="AQ71" s="59"/>
      <c r="AR71" s="60"/>
      <c r="AS71" s="55"/>
      <c r="AT71" s="55"/>
    </row>
    <row r="72" spans="1:46" ht="15.75">
      <c r="A72" s="24">
        <f>IF(C72="","",A71+1)</f>
      </c>
      <c r="B72" s="55"/>
      <c r="C72" s="55"/>
      <c r="D72" s="55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7"/>
      <c r="AN72" s="56"/>
      <c r="AO72" s="58"/>
      <c r="AP72" s="59"/>
      <c r="AQ72" s="59"/>
      <c r="AR72" s="60"/>
      <c r="AS72" s="55"/>
      <c r="AT72" s="55"/>
    </row>
    <row r="73" spans="1:46" ht="15.75">
      <c r="A73" s="24">
        <f>IF(C73="","",A72+1)</f>
      </c>
      <c r="B73" s="55"/>
      <c r="C73" s="55"/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  <c r="AN73" s="56"/>
      <c r="AO73" s="58"/>
      <c r="AP73" s="59"/>
      <c r="AQ73" s="59"/>
      <c r="AR73" s="60"/>
      <c r="AS73" s="55"/>
      <c r="AT73" s="55"/>
    </row>
    <row r="74" spans="1:46" ht="15.75">
      <c r="A74" s="24">
        <f>IF(C74="","",A73+1)</f>
      </c>
      <c r="B74" s="55"/>
      <c r="C74" s="55"/>
      <c r="D74" s="55"/>
      <c r="E74" s="55"/>
      <c r="F74" s="55"/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  <c r="AN74" s="56"/>
      <c r="AO74" s="58"/>
      <c r="AP74" s="59"/>
      <c r="AQ74" s="59"/>
      <c r="AR74" s="60"/>
      <c r="AS74" s="55"/>
      <c r="AT74" s="55"/>
    </row>
    <row r="75" spans="1:46" ht="15.75">
      <c r="A75" s="24">
        <f>IF(C75="","",A74+1)</f>
      </c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6"/>
      <c r="AO75" s="58"/>
      <c r="AP75" s="59"/>
      <c r="AQ75" s="59"/>
      <c r="AR75" s="60"/>
      <c r="AS75" s="55"/>
      <c r="AT75" s="55"/>
    </row>
    <row r="76" spans="1:46" ht="15.75">
      <c r="A76" s="24">
        <f>IF(C76="","",A75+1)</f>
      </c>
      <c r="B76" s="55"/>
      <c r="C76" s="55"/>
      <c r="D76" s="55"/>
      <c r="E76" s="55"/>
      <c r="F76" s="55"/>
      <c r="G76" s="55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7"/>
      <c r="AN76" s="56"/>
      <c r="AO76" s="58"/>
      <c r="AP76" s="59"/>
      <c r="AQ76" s="59"/>
      <c r="AR76" s="60"/>
      <c r="AS76" s="55"/>
      <c r="AT76" s="55"/>
    </row>
    <row r="77" spans="1:46" ht="15.75">
      <c r="A77" s="24">
        <f>IF(C77="","",A76+1)</f>
      </c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7"/>
      <c r="AN77" s="56"/>
      <c r="AO77" s="58"/>
      <c r="AP77" s="59"/>
      <c r="AQ77" s="59"/>
      <c r="AR77" s="60"/>
      <c r="AS77" s="55"/>
      <c r="AT77" s="55"/>
    </row>
    <row r="78" spans="1:46" ht="15.75">
      <c r="A78" s="24">
        <f>IF(C78="","",A77+1)</f>
      </c>
      <c r="B78" s="55"/>
      <c r="C78" s="55"/>
      <c r="D78" s="55"/>
      <c r="E78" s="55"/>
      <c r="F78" s="55"/>
      <c r="G78" s="55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7"/>
      <c r="AN78" s="56"/>
      <c r="AO78" s="58"/>
      <c r="AP78" s="59"/>
      <c r="AQ78" s="59"/>
      <c r="AR78" s="60"/>
      <c r="AS78" s="55"/>
      <c r="AT78" s="55"/>
    </row>
    <row r="79" spans="1:46" ht="15.75">
      <c r="A79" s="24">
        <f>IF(C79="","",A78+1)</f>
      </c>
      <c r="B79" s="55"/>
      <c r="C79" s="55"/>
      <c r="D79" s="55"/>
      <c r="E79" s="55"/>
      <c r="F79" s="55"/>
      <c r="G79" s="55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6"/>
      <c r="AO79" s="58"/>
      <c r="AP79" s="59"/>
      <c r="AQ79" s="59"/>
      <c r="AR79" s="60"/>
      <c r="AS79" s="55"/>
      <c r="AT79" s="55"/>
    </row>
    <row r="80" spans="1:46" ht="15.75">
      <c r="A80" s="24">
        <f>IF(C80="","",A79+1)</f>
      </c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7"/>
      <c r="AN80" s="56"/>
      <c r="AO80" s="58"/>
      <c r="AP80" s="59"/>
      <c r="AQ80" s="59"/>
      <c r="AR80" s="60"/>
      <c r="AS80" s="55"/>
      <c r="AT80" s="55"/>
    </row>
    <row r="81" spans="1:46" ht="15.75">
      <c r="A81" s="24">
        <f>IF(C81="","",A80+1)</f>
      </c>
      <c r="B81" s="55"/>
      <c r="C81" s="55"/>
      <c r="D81" s="55"/>
      <c r="E81" s="55"/>
      <c r="F81" s="55"/>
      <c r="G81" s="55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/>
      <c r="AN81" s="56"/>
      <c r="AO81" s="58"/>
      <c r="AP81" s="59"/>
      <c r="AQ81" s="59"/>
      <c r="AR81" s="60"/>
      <c r="AS81" s="55"/>
      <c r="AT81" s="55"/>
    </row>
    <row r="82" spans="1:46" ht="15.75">
      <c r="A82" s="24">
        <f>IF(C82="","",A81+1)</f>
      </c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  <c r="AN82" s="56"/>
      <c r="AO82" s="58"/>
      <c r="AP82" s="59"/>
      <c r="AQ82" s="59"/>
      <c r="AR82" s="60"/>
      <c r="AS82" s="55"/>
      <c r="AT82" s="55"/>
    </row>
    <row r="83" spans="1:46" ht="15.75">
      <c r="A83" s="24">
        <f>IF(C83="","",A82+1)</f>
      </c>
      <c r="B83" s="55"/>
      <c r="C83" s="55"/>
      <c r="D83" s="55"/>
      <c r="E83" s="55"/>
      <c r="F83" s="55"/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6"/>
      <c r="AO83" s="58"/>
      <c r="AP83" s="59"/>
      <c r="AQ83" s="59"/>
      <c r="AR83" s="60"/>
      <c r="AS83" s="55"/>
      <c r="AT83" s="55"/>
    </row>
    <row r="84" spans="1:46" ht="15.75">
      <c r="A84" s="24">
        <f>IF(C84="","",A83+1)</f>
      </c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6"/>
      <c r="AO84" s="58"/>
      <c r="AP84" s="59"/>
      <c r="AQ84" s="59"/>
      <c r="AR84" s="60"/>
      <c r="AS84" s="55"/>
      <c r="AT84" s="55"/>
    </row>
    <row r="85" spans="1:46" ht="15.75">
      <c r="A85" s="24">
        <f>IF(C85="","",A84+1)</f>
      </c>
      <c r="B85" s="55"/>
      <c r="C85" s="55"/>
      <c r="D85" s="55"/>
      <c r="E85" s="55"/>
      <c r="F85" s="55"/>
      <c r="G85" s="55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/>
      <c r="AN85" s="56"/>
      <c r="AO85" s="58"/>
      <c r="AP85" s="59"/>
      <c r="AQ85" s="59"/>
      <c r="AR85" s="60"/>
      <c r="AS85" s="55"/>
      <c r="AT85" s="55"/>
    </row>
    <row r="86" spans="1:46" ht="15.75">
      <c r="A86" s="24">
        <f>IF(C86="","",A85+1)</f>
      </c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  <c r="AN86" s="56"/>
      <c r="AO86" s="58"/>
      <c r="AP86" s="59"/>
      <c r="AQ86" s="59"/>
      <c r="AR86" s="60"/>
      <c r="AS86" s="55"/>
      <c r="AT86" s="55"/>
    </row>
    <row r="87" spans="1:46" ht="15.75">
      <c r="A87" s="24">
        <f>IF(C87="","",A86+1)</f>
      </c>
      <c r="B87" s="55"/>
      <c r="C87" s="55"/>
      <c r="D87" s="55"/>
      <c r="E87" s="55"/>
      <c r="F87" s="55"/>
      <c r="G87" s="55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7"/>
      <c r="AN87" s="56"/>
      <c r="AO87" s="58"/>
      <c r="AP87" s="59"/>
      <c r="AQ87" s="59"/>
      <c r="AR87" s="60"/>
      <c r="AS87" s="55"/>
      <c r="AT87" s="55"/>
    </row>
    <row r="88" spans="1:46" ht="15.75">
      <c r="A88" s="24">
        <f>IF(C88="","",A87+1)</f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7"/>
      <c r="AN88" s="56"/>
      <c r="AO88" s="58"/>
      <c r="AP88" s="59"/>
      <c r="AQ88" s="59"/>
      <c r="AR88" s="60"/>
      <c r="AS88" s="55"/>
      <c r="AT88" s="55"/>
    </row>
    <row r="89" spans="1:46" ht="15.75">
      <c r="A89" s="24">
        <f>IF(C89="","",A88+1)</f>
      </c>
      <c r="B89" s="55"/>
      <c r="C89" s="55"/>
      <c r="D89" s="55"/>
      <c r="E89" s="55"/>
      <c r="F89" s="55"/>
      <c r="G89" s="55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7"/>
      <c r="AN89" s="56"/>
      <c r="AO89" s="58"/>
      <c r="AP89" s="59"/>
      <c r="AQ89" s="59"/>
      <c r="AR89" s="60"/>
      <c r="AS89" s="55"/>
      <c r="AT89" s="55"/>
    </row>
    <row r="90" spans="1:46" ht="15.75">
      <c r="A90" s="24">
        <f>IF(C90="","",A89+1)</f>
      </c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7"/>
      <c r="AN90" s="56"/>
      <c r="AO90" s="58"/>
      <c r="AP90" s="59"/>
      <c r="AQ90" s="59"/>
      <c r="AR90" s="60"/>
      <c r="AS90" s="55"/>
      <c r="AT90" s="55"/>
    </row>
    <row r="91" spans="1:46" ht="15.75">
      <c r="A91" s="24">
        <f>IF(C91="","",A90+1)</f>
      </c>
      <c r="B91" s="55"/>
      <c r="C91" s="55"/>
      <c r="D91" s="55"/>
      <c r="E91" s="55"/>
      <c r="F91" s="55"/>
      <c r="G91" s="55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6"/>
      <c r="AO91" s="58"/>
      <c r="AP91" s="59"/>
      <c r="AQ91" s="59"/>
      <c r="AR91" s="60"/>
      <c r="AS91" s="55"/>
      <c r="AT91" s="55"/>
    </row>
    <row r="92" spans="1:46" ht="15.75">
      <c r="A92" s="24">
        <f>IF(C92="","",A91+1)</f>
      </c>
      <c r="B92" s="55"/>
      <c r="C92" s="55"/>
      <c r="D92" s="55"/>
      <c r="E92" s="55"/>
      <c r="F92" s="55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7"/>
      <c r="AN92" s="56"/>
      <c r="AO92" s="58"/>
      <c r="AP92" s="59"/>
      <c r="AQ92" s="59"/>
      <c r="AR92" s="60"/>
      <c r="AS92" s="55"/>
      <c r="AT92" s="55"/>
    </row>
    <row r="93" spans="1:46" ht="15.75">
      <c r="A93" s="24">
        <f>IF(C93="","",A92+1)</f>
      </c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7"/>
      <c r="AN93" s="56"/>
      <c r="AO93" s="58"/>
      <c r="AP93" s="59"/>
      <c r="AQ93" s="59"/>
      <c r="AR93" s="60"/>
      <c r="AS93" s="55"/>
      <c r="AT93" s="55"/>
    </row>
    <row r="94" spans="1:46" ht="15.75">
      <c r="A94" s="24">
        <f>IF(C94="","",A93+1)</f>
      </c>
      <c r="B94" s="55"/>
      <c r="C94" s="55"/>
      <c r="D94" s="55"/>
      <c r="E94" s="55"/>
      <c r="F94" s="55"/>
      <c r="G94" s="55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7"/>
      <c r="AN94" s="56"/>
      <c r="AO94" s="58"/>
      <c r="AP94" s="59"/>
      <c r="AQ94" s="59"/>
      <c r="AR94" s="60"/>
      <c r="AS94" s="55"/>
      <c r="AT94" s="55"/>
    </row>
    <row r="95" spans="1:46" ht="15.75">
      <c r="A95" s="24">
        <f>IF(C95="","",A94+1)</f>
      </c>
      <c r="B95" s="55"/>
      <c r="C95" s="55"/>
      <c r="D95" s="55"/>
      <c r="E95" s="55"/>
      <c r="F95" s="55"/>
      <c r="G95" s="55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7"/>
      <c r="AN95" s="56"/>
      <c r="AO95" s="58"/>
      <c r="AP95" s="59"/>
      <c r="AQ95" s="59"/>
      <c r="AR95" s="60"/>
      <c r="AS95" s="55"/>
      <c r="AT95" s="55"/>
    </row>
    <row r="96" spans="1:46" ht="15.75">
      <c r="A96" s="24">
        <f>IF(C96="","",A95+1)</f>
      </c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7"/>
      <c r="AN96" s="56"/>
      <c r="AO96" s="58"/>
      <c r="AP96" s="59"/>
      <c r="AQ96" s="59"/>
      <c r="AR96" s="60"/>
      <c r="AS96" s="55"/>
      <c r="AT96" s="55"/>
    </row>
    <row r="97" spans="1:46" ht="15.75">
      <c r="A97" s="24">
        <f>IF(C97="","",A96+1)</f>
      </c>
      <c r="B97" s="55"/>
      <c r="C97" s="55"/>
      <c r="D97" s="55"/>
      <c r="E97" s="55"/>
      <c r="F97" s="55"/>
      <c r="G97" s="55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7"/>
      <c r="AN97" s="56"/>
      <c r="AO97" s="58"/>
      <c r="AP97" s="59"/>
      <c r="AQ97" s="59"/>
      <c r="AR97" s="60"/>
      <c r="AS97" s="55"/>
      <c r="AT97" s="55"/>
    </row>
    <row r="98" spans="1:46" ht="15.75">
      <c r="A98" s="24">
        <f>IF(C98="","",A97+1)</f>
      </c>
      <c r="B98" s="55"/>
      <c r="C98" s="55"/>
      <c r="D98" s="55"/>
      <c r="E98" s="55"/>
      <c r="F98" s="55"/>
      <c r="G98" s="55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7"/>
      <c r="AN98" s="56"/>
      <c r="AO98" s="58"/>
      <c r="AP98" s="59"/>
      <c r="AQ98" s="59"/>
      <c r="AR98" s="60"/>
      <c r="AS98" s="55"/>
      <c r="AT98" s="55"/>
    </row>
    <row r="99" spans="1:46" ht="15.75">
      <c r="A99" s="24">
        <f>IF(C99="","",A98+1)</f>
      </c>
      <c r="B99" s="55"/>
      <c r="C99" s="55"/>
      <c r="D99" s="55"/>
      <c r="E99" s="55"/>
      <c r="F99" s="55"/>
      <c r="G99" s="55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6"/>
      <c r="AO99" s="58"/>
      <c r="AP99" s="59"/>
      <c r="AQ99" s="59"/>
      <c r="AR99" s="60"/>
      <c r="AS99" s="55"/>
      <c r="AT99" s="55"/>
    </row>
    <row r="100" spans="1:46" ht="15.75">
      <c r="A100" s="24">
        <f>IF(C100="","",A99+1)</f>
      </c>
      <c r="B100" s="55"/>
      <c r="C100" s="55"/>
      <c r="D100" s="55"/>
      <c r="E100" s="55"/>
      <c r="F100" s="55"/>
      <c r="G100" s="55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7"/>
      <c r="AN100" s="56"/>
      <c r="AO100" s="58"/>
      <c r="AP100" s="59"/>
      <c r="AQ100" s="59"/>
      <c r="AR100" s="60"/>
      <c r="AS100" s="55"/>
      <c r="AT100" s="55"/>
    </row>
    <row r="101" spans="1:46" ht="15.75">
      <c r="A101" s="24">
        <f>IF(C101="","",A100+1)</f>
      </c>
      <c r="B101" s="55"/>
      <c r="C101" s="55"/>
      <c r="D101" s="55"/>
      <c r="E101" s="55"/>
      <c r="F101" s="55"/>
      <c r="G101" s="55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7"/>
      <c r="AN101" s="56"/>
      <c r="AO101" s="58"/>
      <c r="AP101" s="59"/>
      <c r="AQ101" s="59"/>
      <c r="AR101" s="60"/>
      <c r="AS101" s="55"/>
      <c r="AT101" s="55"/>
    </row>
    <row r="102" spans="1:46" ht="15.75">
      <c r="A102" s="24">
        <f>IF(C102="","",A101+1)</f>
      </c>
      <c r="B102" s="55"/>
      <c r="C102" s="55"/>
      <c r="D102" s="55"/>
      <c r="E102" s="55"/>
      <c r="F102" s="55"/>
      <c r="G102" s="55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7"/>
      <c r="AN102" s="56"/>
      <c r="AO102" s="58"/>
      <c r="AP102" s="59"/>
      <c r="AQ102" s="59"/>
      <c r="AR102" s="60"/>
      <c r="AS102" s="55"/>
      <c r="AT102" s="55"/>
    </row>
    <row r="103" spans="1:46" ht="15.75">
      <c r="A103" s="24">
        <f>IF(C103="","",A102+1)</f>
      </c>
      <c r="B103" s="55"/>
      <c r="C103" s="55"/>
      <c r="D103" s="55"/>
      <c r="E103" s="55"/>
      <c r="F103" s="55"/>
      <c r="G103" s="55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7"/>
      <c r="AN103" s="56"/>
      <c r="AO103" s="58"/>
      <c r="AP103" s="59"/>
      <c r="AQ103" s="59"/>
      <c r="AR103" s="60"/>
      <c r="AS103" s="55"/>
      <c r="AT103" s="55"/>
    </row>
    <row r="104" spans="1:46" ht="15.75">
      <c r="A104" s="24">
        <f>IF(C104="","",A103+1)</f>
      </c>
      <c r="B104" s="55"/>
      <c r="C104" s="55"/>
      <c r="D104" s="55"/>
      <c r="E104" s="55"/>
      <c r="F104" s="55"/>
      <c r="G104" s="55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7"/>
      <c r="AN104" s="56"/>
      <c r="AO104" s="58"/>
      <c r="AP104" s="59"/>
      <c r="AQ104" s="59"/>
      <c r="AR104" s="60"/>
      <c r="AS104" s="55"/>
      <c r="AT104" s="55"/>
    </row>
    <row r="105" spans="1:46" ht="15.75">
      <c r="A105" s="24">
        <f>IF(C105="","",A104+1)</f>
      </c>
      <c r="B105" s="55"/>
      <c r="C105" s="55"/>
      <c r="D105" s="55"/>
      <c r="E105" s="55"/>
      <c r="F105" s="55"/>
      <c r="G105" s="55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7"/>
      <c r="AN105" s="56"/>
      <c r="AO105" s="58"/>
      <c r="AP105" s="59"/>
      <c r="AQ105" s="59"/>
      <c r="AR105" s="60"/>
      <c r="AS105" s="55"/>
      <c r="AT105" s="55"/>
    </row>
    <row r="106" spans="1:46" ht="15.75">
      <c r="A106" s="24">
        <f>IF(C106="","",A105+1)</f>
      </c>
      <c r="B106" s="55"/>
      <c r="C106" s="55"/>
      <c r="D106" s="55"/>
      <c r="E106" s="55"/>
      <c r="F106" s="55"/>
      <c r="G106" s="55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7"/>
      <c r="AN106" s="56"/>
      <c r="AO106" s="58"/>
      <c r="AP106" s="59"/>
      <c r="AQ106" s="59"/>
      <c r="AR106" s="60"/>
      <c r="AS106" s="55"/>
      <c r="AT106" s="55"/>
    </row>
    <row r="107" spans="1:46" ht="15.75">
      <c r="A107" s="24">
        <f>IF(C107="","",A106+1)</f>
      </c>
      <c r="B107" s="55"/>
      <c r="C107" s="55"/>
      <c r="D107" s="55"/>
      <c r="E107" s="55"/>
      <c r="F107" s="55"/>
      <c r="G107" s="55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7"/>
      <c r="AN107" s="56"/>
      <c r="AO107" s="58"/>
      <c r="AP107" s="59"/>
      <c r="AQ107" s="59"/>
      <c r="AR107" s="60"/>
      <c r="AS107" s="55"/>
      <c r="AT107" s="55"/>
    </row>
    <row r="108" spans="1:46" ht="15.75">
      <c r="A108" s="24">
        <f>IF(C108="","",A107+1)</f>
      </c>
      <c r="B108" s="55"/>
      <c r="C108" s="55"/>
      <c r="D108" s="55"/>
      <c r="E108" s="55"/>
      <c r="F108" s="55"/>
      <c r="G108" s="55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/>
      <c r="AN108" s="56"/>
      <c r="AO108" s="58"/>
      <c r="AP108" s="59"/>
      <c r="AQ108" s="59"/>
      <c r="AR108" s="60"/>
      <c r="AS108" s="55"/>
      <c r="AT108" s="55"/>
    </row>
    <row r="109" spans="1:46" ht="15.75">
      <c r="A109" s="24">
        <f>IF(C109="","",A108+1)</f>
      </c>
      <c r="B109" s="55"/>
      <c r="C109" s="55"/>
      <c r="D109" s="55"/>
      <c r="E109" s="55"/>
      <c r="F109" s="55"/>
      <c r="G109" s="55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7"/>
      <c r="AN109" s="56"/>
      <c r="AO109" s="58"/>
      <c r="AP109" s="59"/>
      <c r="AQ109" s="59"/>
      <c r="AR109" s="60"/>
      <c r="AS109" s="55"/>
      <c r="AT109" s="55"/>
    </row>
    <row r="110" spans="1:46" ht="15.75">
      <c r="A110" s="24">
        <f>IF(C110="","",A109+1)</f>
      </c>
      <c r="B110" s="55"/>
      <c r="C110" s="55"/>
      <c r="D110" s="55"/>
      <c r="E110" s="55"/>
      <c r="F110" s="55"/>
      <c r="G110" s="55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7"/>
      <c r="AN110" s="56"/>
      <c r="AO110" s="58"/>
      <c r="AP110" s="59"/>
      <c r="AQ110" s="59"/>
      <c r="AR110" s="60"/>
      <c r="AS110" s="55"/>
      <c r="AT110" s="55"/>
    </row>
    <row r="111" spans="1:46" ht="15.75">
      <c r="A111" s="24">
        <f>IF(C111="","",A110+1)</f>
      </c>
      <c r="B111" s="55"/>
      <c r="C111" s="55"/>
      <c r="D111" s="55"/>
      <c r="E111" s="55"/>
      <c r="F111" s="55"/>
      <c r="G111" s="55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/>
      <c r="AN111" s="56"/>
      <c r="AO111" s="58"/>
      <c r="AP111" s="59"/>
      <c r="AQ111" s="59"/>
      <c r="AR111" s="60"/>
      <c r="AS111" s="55"/>
      <c r="AT111" s="55"/>
    </row>
    <row r="112" spans="1:46" ht="15.75">
      <c r="A112" s="24">
        <f>IF(C112="","",A111+1)</f>
      </c>
      <c r="B112" s="55"/>
      <c r="C112" s="55"/>
      <c r="D112" s="55"/>
      <c r="E112" s="55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6"/>
      <c r="AO112" s="58"/>
      <c r="AP112" s="59"/>
      <c r="AQ112" s="59"/>
      <c r="AR112" s="60"/>
      <c r="AS112" s="55"/>
      <c r="AT112" s="55"/>
    </row>
    <row r="113" spans="1:46" ht="15.75">
      <c r="A113" s="24">
        <f>IF(C113="","",A112+1)</f>
      </c>
      <c r="B113" s="55"/>
      <c r="C113" s="55"/>
      <c r="D113" s="55"/>
      <c r="E113" s="55"/>
      <c r="F113" s="55"/>
      <c r="G113" s="55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/>
      <c r="AN113" s="56"/>
      <c r="AO113" s="58"/>
      <c r="AP113" s="59"/>
      <c r="AQ113" s="59"/>
      <c r="AR113" s="60"/>
      <c r="AS113" s="55"/>
      <c r="AT113" s="55"/>
    </row>
    <row r="114" spans="1:46" ht="15.75">
      <c r="A114" s="24">
        <f>IF(C114="","",A113+1)</f>
      </c>
      <c r="B114" s="55"/>
      <c r="C114" s="55"/>
      <c r="D114" s="55"/>
      <c r="E114" s="55"/>
      <c r="F114" s="55"/>
      <c r="G114" s="55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/>
      <c r="AN114" s="56"/>
      <c r="AO114" s="58"/>
      <c r="AP114" s="59"/>
      <c r="AQ114" s="59"/>
      <c r="AR114" s="60"/>
      <c r="AS114" s="55"/>
      <c r="AT114" s="55"/>
    </row>
    <row r="115" spans="1:46" ht="15.75">
      <c r="A115" s="24">
        <f>IF(C115="","",A114+1)</f>
      </c>
      <c r="B115" s="55"/>
      <c r="C115" s="55"/>
      <c r="D115" s="55"/>
      <c r="E115" s="55"/>
      <c r="F115" s="55"/>
      <c r="G115" s="55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/>
      <c r="AN115" s="56"/>
      <c r="AO115" s="58"/>
      <c r="AP115" s="59"/>
      <c r="AQ115" s="59"/>
      <c r="AR115" s="60"/>
      <c r="AS115" s="55"/>
      <c r="AT115" s="55"/>
    </row>
    <row r="116" spans="1:46" ht="15.75">
      <c r="A116" s="24">
        <f>IF(C116="","",A115+1)</f>
      </c>
      <c r="B116" s="55"/>
      <c r="C116" s="55"/>
      <c r="D116" s="55"/>
      <c r="E116" s="55"/>
      <c r="F116" s="55"/>
      <c r="G116" s="55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6"/>
      <c r="AO116" s="58"/>
      <c r="AP116" s="59"/>
      <c r="AQ116" s="59"/>
      <c r="AR116" s="60"/>
      <c r="AS116" s="55"/>
      <c r="AT116" s="55"/>
    </row>
    <row r="117" spans="1:46" ht="15.75">
      <c r="A117" s="24">
        <f>IF(C117="","",A116+1)</f>
      </c>
      <c r="B117" s="55"/>
      <c r="C117" s="55"/>
      <c r="D117" s="55"/>
      <c r="E117" s="55"/>
      <c r="F117" s="55"/>
      <c r="G117" s="55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7"/>
      <c r="AN117" s="56"/>
      <c r="AO117" s="58"/>
      <c r="AP117" s="59"/>
      <c r="AQ117" s="59"/>
      <c r="AR117" s="60"/>
      <c r="AS117" s="55"/>
      <c r="AT117" s="55"/>
    </row>
    <row r="118" spans="1:46" ht="15.75">
      <c r="A118" s="24">
        <f>IF(C118="","",A117+1)</f>
      </c>
      <c r="B118" s="55"/>
      <c r="C118" s="55"/>
      <c r="D118" s="55"/>
      <c r="E118" s="55"/>
      <c r="F118" s="55"/>
      <c r="G118" s="55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7"/>
      <c r="AN118" s="56"/>
      <c r="AO118" s="58"/>
      <c r="AP118" s="59"/>
      <c r="AQ118" s="59"/>
      <c r="AR118" s="60"/>
      <c r="AS118" s="55"/>
      <c r="AT118" s="55"/>
    </row>
    <row r="119" spans="1:46" ht="15.75">
      <c r="A119" s="24">
        <f>IF(C119="","",A118+1)</f>
      </c>
      <c r="B119" s="55"/>
      <c r="C119" s="55"/>
      <c r="D119" s="55"/>
      <c r="E119" s="55"/>
      <c r="F119" s="55"/>
      <c r="G119" s="55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7"/>
      <c r="AN119" s="56"/>
      <c r="AO119" s="58"/>
      <c r="AP119" s="59"/>
      <c r="AQ119" s="59"/>
      <c r="AR119" s="60"/>
      <c r="AS119" s="55"/>
      <c r="AT119" s="55"/>
    </row>
    <row r="120" spans="1:46" ht="15.75">
      <c r="A120" s="24">
        <f>IF(C120="","",A119+1)</f>
      </c>
      <c r="B120" s="55"/>
      <c r="C120" s="55"/>
      <c r="D120" s="55"/>
      <c r="E120" s="55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7"/>
      <c r="AN120" s="56"/>
      <c r="AO120" s="58"/>
      <c r="AP120" s="59"/>
      <c r="AQ120" s="59"/>
      <c r="AR120" s="60"/>
      <c r="AS120" s="55"/>
      <c r="AT120" s="55"/>
    </row>
    <row r="121" spans="1:46" ht="15.75">
      <c r="A121" s="24">
        <f>IF(C121="","",A120+1)</f>
      </c>
      <c r="B121" s="55"/>
      <c r="C121" s="55"/>
      <c r="D121" s="55"/>
      <c r="E121" s="55"/>
      <c r="F121" s="55"/>
      <c r="G121" s="55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7"/>
      <c r="AN121" s="56"/>
      <c r="AO121" s="58"/>
      <c r="AP121" s="59"/>
      <c r="AQ121" s="59"/>
      <c r="AR121" s="60"/>
      <c r="AS121" s="55"/>
      <c r="AT121" s="55"/>
    </row>
    <row r="122" spans="1:46" ht="15.75">
      <c r="A122" s="24">
        <f>IF(C122="","",A121+1)</f>
      </c>
      <c r="B122" s="55"/>
      <c r="C122" s="55"/>
      <c r="D122" s="55"/>
      <c r="E122" s="55"/>
      <c r="F122" s="55"/>
      <c r="G122" s="55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7"/>
      <c r="AN122" s="56"/>
      <c r="AO122" s="58"/>
      <c r="AP122" s="59"/>
      <c r="AQ122" s="59"/>
      <c r="AR122" s="60"/>
      <c r="AS122" s="55"/>
      <c r="AT122" s="55"/>
    </row>
    <row r="123" spans="1:46" ht="15.75">
      <c r="A123" s="24">
        <f>IF(C123="","",A122+1)</f>
      </c>
      <c r="B123" s="55"/>
      <c r="C123" s="55"/>
      <c r="D123" s="55"/>
      <c r="E123" s="55"/>
      <c r="F123" s="55"/>
      <c r="G123" s="55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7"/>
      <c r="AN123" s="56"/>
      <c r="AO123" s="58"/>
      <c r="AP123" s="59"/>
      <c r="AQ123" s="59"/>
      <c r="AR123" s="60"/>
      <c r="AS123" s="55"/>
      <c r="AT123" s="55"/>
    </row>
    <row r="124" spans="1:46" ht="15.75">
      <c r="A124" s="24">
        <f>IF(C124="","",A123+1)</f>
      </c>
      <c r="B124" s="55"/>
      <c r="C124" s="55"/>
      <c r="D124" s="55"/>
      <c r="E124" s="55"/>
      <c r="F124" s="55"/>
      <c r="G124" s="55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/>
      <c r="AN124" s="56"/>
      <c r="AO124" s="58"/>
      <c r="AP124" s="59"/>
      <c r="AQ124" s="59"/>
      <c r="AR124" s="60"/>
      <c r="AS124" s="55"/>
      <c r="AT124" s="55"/>
    </row>
    <row r="125" spans="1:46" ht="15.75">
      <c r="A125" s="24">
        <f>IF(C125="","",A124+1)</f>
      </c>
      <c r="B125" s="55"/>
      <c r="C125" s="55"/>
      <c r="D125" s="55"/>
      <c r="E125" s="55"/>
      <c r="F125" s="55"/>
      <c r="G125" s="55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7"/>
      <c r="AN125" s="56"/>
      <c r="AO125" s="58"/>
      <c r="AP125" s="59"/>
      <c r="AQ125" s="59"/>
      <c r="AR125" s="60"/>
      <c r="AS125" s="55"/>
      <c r="AT125" s="55"/>
    </row>
    <row r="126" spans="1:46" ht="15.75">
      <c r="A126" s="24">
        <f>IF(C126="","",A125+1)</f>
      </c>
      <c r="B126" s="55"/>
      <c r="C126" s="55"/>
      <c r="D126" s="55"/>
      <c r="E126" s="55"/>
      <c r="F126" s="55"/>
      <c r="G126" s="55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/>
      <c r="AN126" s="56"/>
      <c r="AO126" s="58"/>
      <c r="AP126" s="59"/>
      <c r="AQ126" s="59"/>
      <c r="AR126" s="60"/>
      <c r="AS126" s="55"/>
      <c r="AT126" s="55"/>
    </row>
    <row r="127" spans="1:46" ht="15.75">
      <c r="A127" s="24">
        <f>IF(C127="","",A126+1)</f>
      </c>
      <c r="B127" s="55"/>
      <c r="C127" s="55"/>
      <c r="D127" s="55"/>
      <c r="E127" s="55"/>
      <c r="F127" s="55"/>
      <c r="G127" s="55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/>
      <c r="AN127" s="56"/>
      <c r="AO127" s="58"/>
      <c r="AP127" s="59"/>
      <c r="AQ127" s="59"/>
      <c r="AR127" s="60"/>
      <c r="AS127" s="55"/>
      <c r="AT127" s="55"/>
    </row>
    <row r="128" spans="1:46" ht="15.75">
      <c r="A128" s="24">
        <f>IF(C128="","",A127+1)</f>
      </c>
      <c r="B128" s="55"/>
      <c r="C128" s="55"/>
      <c r="D128" s="55"/>
      <c r="E128" s="55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7"/>
      <c r="AN128" s="56"/>
      <c r="AO128" s="58"/>
      <c r="AP128" s="59"/>
      <c r="AQ128" s="59"/>
      <c r="AR128" s="60"/>
      <c r="AS128" s="55"/>
      <c r="AT128" s="55"/>
    </row>
    <row r="129" spans="1:46" ht="15.75">
      <c r="A129" s="24">
        <f>IF(C129="","",A128+1)</f>
      </c>
      <c r="B129" s="55"/>
      <c r="C129" s="55"/>
      <c r="D129" s="55"/>
      <c r="E129" s="55"/>
      <c r="F129" s="55"/>
      <c r="G129" s="55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7"/>
      <c r="AN129" s="56"/>
      <c r="AO129" s="58"/>
      <c r="AP129" s="59"/>
      <c r="AQ129" s="59"/>
      <c r="AR129" s="60"/>
      <c r="AS129" s="55"/>
      <c r="AT129" s="55"/>
    </row>
    <row r="130" spans="1:46" ht="15.75">
      <c r="A130" s="24">
        <f>IF(C130="","",A129+1)</f>
      </c>
      <c r="B130" s="55"/>
      <c r="C130" s="55"/>
      <c r="D130" s="55"/>
      <c r="E130" s="55"/>
      <c r="F130" s="55"/>
      <c r="G130" s="55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/>
      <c r="AN130" s="56"/>
      <c r="AO130" s="58"/>
      <c r="AP130" s="59"/>
      <c r="AQ130" s="59"/>
      <c r="AR130" s="60"/>
      <c r="AS130" s="55"/>
      <c r="AT130" s="55"/>
    </row>
    <row r="131" spans="1:46" ht="15.75">
      <c r="A131" s="24">
        <f>IF(C131="","",A130+1)</f>
      </c>
      <c r="B131" s="55"/>
      <c r="C131" s="55"/>
      <c r="D131" s="55"/>
      <c r="E131" s="55"/>
      <c r="F131" s="55"/>
      <c r="G131" s="55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7"/>
      <c r="AN131" s="56"/>
      <c r="AO131" s="58"/>
      <c r="AP131" s="59"/>
      <c r="AQ131" s="59"/>
      <c r="AR131" s="60"/>
      <c r="AS131" s="55"/>
      <c r="AT131" s="55"/>
    </row>
    <row r="132" spans="1:46" ht="15.75">
      <c r="A132" s="24">
        <f>IF(C132="","",A131+1)</f>
      </c>
      <c r="B132" s="55"/>
      <c r="C132" s="55"/>
      <c r="D132" s="55"/>
      <c r="E132" s="55"/>
      <c r="F132" s="55"/>
      <c r="G132" s="55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7"/>
      <c r="AN132" s="56"/>
      <c r="AO132" s="58"/>
      <c r="AP132" s="59"/>
      <c r="AQ132" s="59"/>
      <c r="AR132" s="60"/>
      <c r="AS132" s="55"/>
      <c r="AT132" s="55"/>
    </row>
    <row r="133" spans="1:46" ht="15.75">
      <c r="A133" s="24">
        <f>IF(C133="","",A132+1)</f>
      </c>
      <c r="B133" s="55"/>
      <c r="C133" s="55"/>
      <c r="D133" s="55"/>
      <c r="E133" s="55"/>
      <c r="F133" s="55"/>
      <c r="G133" s="55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7"/>
      <c r="AN133" s="56"/>
      <c r="AO133" s="58"/>
      <c r="AP133" s="59"/>
      <c r="AQ133" s="59"/>
      <c r="AR133" s="60"/>
      <c r="AS133" s="55"/>
      <c r="AT133" s="55"/>
    </row>
    <row r="134" spans="1:46" ht="15.75">
      <c r="A134" s="24">
        <f>IF(C134="","",A133+1)</f>
      </c>
      <c r="B134" s="55"/>
      <c r="C134" s="55"/>
      <c r="D134" s="55"/>
      <c r="E134" s="55"/>
      <c r="F134" s="55"/>
      <c r="G134" s="55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7"/>
      <c r="AN134" s="56"/>
      <c r="AO134" s="58"/>
      <c r="AP134" s="59"/>
      <c r="AQ134" s="59"/>
      <c r="AR134" s="60"/>
      <c r="AS134" s="55"/>
      <c r="AT134" s="55"/>
    </row>
    <row r="135" spans="1:46" ht="15.75">
      <c r="A135" s="24">
        <f>IF(C135="","",A134+1)</f>
      </c>
      <c r="B135" s="55"/>
      <c r="C135" s="55"/>
      <c r="D135" s="55"/>
      <c r="E135" s="55"/>
      <c r="F135" s="55"/>
      <c r="G135" s="55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7"/>
      <c r="AN135" s="56"/>
      <c r="AO135" s="58"/>
      <c r="AP135" s="59"/>
      <c r="AQ135" s="59"/>
      <c r="AR135" s="60"/>
      <c r="AS135" s="55"/>
      <c r="AT135" s="55"/>
    </row>
    <row r="136" spans="1:46" ht="15.75">
      <c r="A136" s="24">
        <f>IF(C136="","",A135+1)</f>
      </c>
      <c r="B136" s="55"/>
      <c r="C136" s="55"/>
      <c r="D136" s="55"/>
      <c r="E136" s="55"/>
      <c r="F136" s="55"/>
      <c r="G136" s="55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7"/>
      <c r="AN136" s="56"/>
      <c r="AO136" s="58"/>
      <c r="AP136" s="59"/>
      <c r="AQ136" s="59"/>
      <c r="AR136" s="60"/>
      <c r="AS136" s="55"/>
      <c r="AT136" s="55"/>
    </row>
    <row r="137" spans="1:46" ht="15.75">
      <c r="A137" s="24">
        <f>IF(C137="","",A136+1)</f>
      </c>
      <c r="B137" s="55"/>
      <c r="C137" s="55"/>
      <c r="D137" s="55"/>
      <c r="E137" s="55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7"/>
      <c r="AN137" s="56"/>
      <c r="AO137" s="58"/>
      <c r="AP137" s="59"/>
      <c r="AQ137" s="59"/>
      <c r="AR137" s="60"/>
      <c r="AS137" s="55"/>
      <c r="AT137" s="55"/>
    </row>
    <row r="138" spans="1:46" ht="15.75">
      <c r="A138" s="24">
        <f>IF(C138="","",A137+1)</f>
      </c>
      <c r="B138" s="55"/>
      <c r="C138" s="55"/>
      <c r="D138" s="55"/>
      <c r="E138" s="55"/>
      <c r="F138" s="55"/>
      <c r="G138" s="55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7"/>
      <c r="AN138" s="56"/>
      <c r="AO138" s="58"/>
      <c r="AP138" s="59"/>
      <c r="AQ138" s="59"/>
      <c r="AR138" s="60"/>
      <c r="AS138" s="55"/>
      <c r="AT138" s="55"/>
    </row>
    <row r="139" spans="1:46" ht="15.75">
      <c r="A139" s="24">
        <f>IF(C139="","",A138+1)</f>
      </c>
      <c r="B139" s="55"/>
      <c r="C139" s="55"/>
      <c r="D139" s="55"/>
      <c r="E139" s="55"/>
      <c r="F139" s="55"/>
      <c r="G139" s="55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7"/>
      <c r="AN139" s="56"/>
      <c r="AO139" s="58"/>
      <c r="AP139" s="59"/>
      <c r="AQ139" s="59"/>
      <c r="AR139" s="60"/>
      <c r="AS139" s="55"/>
      <c r="AT139" s="55"/>
    </row>
    <row r="140" spans="1:46" ht="15.75">
      <c r="A140" s="24">
        <f>IF(C140="","",A139+1)</f>
      </c>
      <c r="B140" s="55"/>
      <c r="C140" s="55"/>
      <c r="D140" s="55"/>
      <c r="E140" s="55"/>
      <c r="F140" s="55"/>
      <c r="G140" s="55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7"/>
      <c r="AN140" s="56"/>
      <c r="AO140" s="58"/>
      <c r="AP140" s="59"/>
      <c r="AQ140" s="59"/>
      <c r="AR140" s="60"/>
      <c r="AS140" s="55"/>
      <c r="AT140" s="55"/>
    </row>
    <row r="141" spans="1:46" ht="15.75">
      <c r="A141" s="24">
        <f>IF(C141="","",A140+1)</f>
      </c>
      <c r="B141" s="55"/>
      <c r="C141" s="55"/>
      <c r="D141" s="55"/>
      <c r="E141" s="55"/>
      <c r="F141" s="55"/>
      <c r="G141" s="55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7"/>
      <c r="AN141" s="56"/>
      <c r="AO141" s="58"/>
      <c r="AP141" s="59"/>
      <c r="AQ141" s="59"/>
      <c r="AR141" s="60"/>
      <c r="AS141" s="55"/>
      <c r="AT141" s="55"/>
    </row>
    <row r="142" spans="1:46" ht="15.75">
      <c r="A142" s="24">
        <f>IF(C142="","",A141+1)</f>
      </c>
      <c r="B142" s="55"/>
      <c r="C142" s="55"/>
      <c r="D142" s="55"/>
      <c r="E142" s="55"/>
      <c r="F142" s="55"/>
      <c r="G142" s="55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7"/>
      <c r="AN142" s="56"/>
      <c r="AO142" s="58"/>
      <c r="AP142" s="59"/>
      <c r="AQ142" s="59"/>
      <c r="AR142" s="60"/>
      <c r="AS142" s="55"/>
      <c r="AT142" s="55"/>
    </row>
    <row r="143" spans="1:46" ht="15.75">
      <c r="A143" s="24">
        <f>IF(C143="","",A142+1)</f>
      </c>
      <c r="B143" s="55"/>
      <c r="C143" s="55"/>
      <c r="D143" s="55"/>
      <c r="E143" s="55"/>
      <c r="F143" s="55"/>
      <c r="G143" s="55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7"/>
      <c r="AN143" s="56"/>
      <c r="AO143" s="58"/>
      <c r="AP143" s="59"/>
      <c r="AQ143" s="59"/>
      <c r="AR143" s="60"/>
      <c r="AS143" s="55"/>
      <c r="AT143" s="55"/>
    </row>
    <row r="144" spans="1:46" ht="15.75">
      <c r="A144" s="24">
        <f>IF(C144="","",A143+1)</f>
      </c>
      <c r="B144" s="55"/>
      <c r="C144" s="55"/>
      <c r="D144" s="55"/>
      <c r="E144" s="55"/>
      <c r="F144" s="55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7"/>
      <c r="AN144" s="56"/>
      <c r="AO144" s="58"/>
      <c r="AP144" s="59"/>
      <c r="AQ144" s="59"/>
      <c r="AR144" s="60"/>
      <c r="AS144" s="55"/>
      <c r="AT144" s="55"/>
    </row>
    <row r="145" spans="1:46" ht="15.75">
      <c r="A145" s="24">
        <f>IF(C145="","",A144+1)</f>
      </c>
      <c r="B145" s="55"/>
      <c r="C145" s="55"/>
      <c r="D145" s="55"/>
      <c r="E145" s="55"/>
      <c r="F145" s="55"/>
      <c r="G145" s="55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7"/>
      <c r="AN145" s="56"/>
      <c r="AO145" s="58"/>
      <c r="AP145" s="59"/>
      <c r="AQ145" s="59"/>
      <c r="AR145" s="60"/>
      <c r="AS145" s="55"/>
      <c r="AT145" s="55"/>
    </row>
    <row r="146" spans="1:46" ht="15.75">
      <c r="A146" s="24">
        <f>IF(C146="","",A145+1)</f>
      </c>
      <c r="B146" s="55"/>
      <c r="C146" s="55"/>
      <c r="D146" s="55"/>
      <c r="E146" s="55"/>
      <c r="F146" s="55"/>
      <c r="G146" s="55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7"/>
      <c r="AN146" s="56"/>
      <c r="AO146" s="58"/>
      <c r="AP146" s="59"/>
      <c r="AQ146" s="59"/>
      <c r="AR146" s="60"/>
      <c r="AS146" s="55"/>
      <c r="AT146" s="55"/>
    </row>
    <row r="147" spans="1:46" ht="15.75">
      <c r="A147" s="24">
        <f>IF(C147="","",A146+1)</f>
      </c>
      <c r="B147" s="55"/>
      <c r="C147" s="55"/>
      <c r="D147" s="55"/>
      <c r="E147" s="55"/>
      <c r="F147" s="55"/>
      <c r="G147" s="55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7"/>
      <c r="AN147" s="56"/>
      <c r="AO147" s="58"/>
      <c r="AP147" s="59"/>
      <c r="AQ147" s="59"/>
      <c r="AR147" s="60"/>
      <c r="AS147" s="55"/>
      <c r="AT147" s="55"/>
    </row>
    <row r="148" spans="1:46" ht="15.75">
      <c r="A148" s="24">
        <f>IF(C148="","",A147+1)</f>
      </c>
      <c r="B148" s="55"/>
      <c r="C148" s="55"/>
      <c r="D148" s="55"/>
      <c r="E148" s="55"/>
      <c r="F148" s="55"/>
      <c r="G148" s="55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7"/>
      <c r="AN148" s="56"/>
      <c r="AO148" s="58"/>
      <c r="AP148" s="59"/>
      <c r="AQ148" s="59"/>
      <c r="AR148" s="60"/>
      <c r="AS148" s="55"/>
      <c r="AT148" s="55"/>
    </row>
    <row r="149" spans="1:46" ht="15.75">
      <c r="A149" s="24">
        <f>IF(C149="","",A148+1)</f>
      </c>
      <c r="B149" s="55"/>
      <c r="C149" s="55"/>
      <c r="D149" s="55"/>
      <c r="E149" s="55"/>
      <c r="F149" s="55"/>
      <c r="G149" s="55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7"/>
      <c r="AN149" s="56"/>
      <c r="AO149" s="58"/>
      <c r="AP149" s="59"/>
      <c r="AQ149" s="59"/>
      <c r="AR149" s="60"/>
      <c r="AS149" s="55"/>
      <c r="AT149" s="55"/>
    </row>
    <row r="150" spans="1:46" ht="15.75">
      <c r="A150" s="24">
        <f>IF(C150="","",A149+1)</f>
      </c>
      <c r="B150" s="55"/>
      <c r="C150" s="55"/>
      <c r="D150" s="55"/>
      <c r="E150" s="55"/>
      <c r="F150" s="55"/>
      <c r="G150" s="55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7"/>
      <c r="AN150" s="56"/>
      <c r="AO150" s="58"/>
      <c r="AP150" s="59"/>
      <c r="AQ150" s="59"/>
      <c r="AR150" s="60"/>
      <c r="AS150" s="55"/>
      <c r="AT150" s="55"/>
    </row>
    <row r="151" spans="1:46" ht="15.75">
      <c r="A151" s="24">
        <f>IF(C151="","",A150+1)</f>
      </c>
      <c r="B151" s="55"/>
      <c r="C151" s="55"/>
      <c r="D151" s="55"/>
      <c r="E151" s="55"/>
      <c r="F151" s="55"/>
      <c r="G151" s="55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7"/>
      <c r="AN151" s="56"/>
      <c r="AO151" s="58"/>
      <c r="AP151" s="59"/>
      <c r="AQ151" s="59"/>
      <c r="AR151" s="60"/>
      <c r="AS151" s="55"/>
      <c r="AT151" s="55"/>
    </row>
    <row r="152" spans="1:46" ht="15.75">
      <c r="A152" s="24">
        <f>IF(C152="","",A151+1)</f>
      </c>
      <c r="B152" s="55"/>
      <c r="C152" s="55"/>
      <c r="D152" s="55"/>
      <c r="E152" s="55"/>
      <c r="F152" s="55"/>
      <c r="G152" s="55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7"/>
      <c r="AN152" s="56"/>
      <c r="AO152" s="58"/>
      <c r="AP152" s="59"/>
      <c r="AQ152" s="59"/>
      <c r="AR152" s="60"/>
      <c r="AS152" s="55"/>
      <c r="AT152" s="55"/>
    </row>
    <row r="153" spans="1:46" ht="15.75">
      <c r="A153" s="24">
        <f>IF(C153="","",A152+1)</f>
      </c>
      <c r="B153" s="55"/>
      <c r="C153" s="55"/>
      <c r="D153" s="55"/>
      <c r="E153" s="55"/>
      <c r="F153" s="55"/>
      <c r="G153" s="55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7"/>
      <c r="AN153" s="56"/>
      <c r="AO153" s="58"/>
      <c r="AP153" s="59"/>
      <c r="AQ153" s="59"/>
      <c r="AR153" s="60"/>
      <c r="AS153" s="55"/>
      <c r="AT153" s="55"/>
    </row>
    <row r="154" spans="1:46" ht="15.75">
      <c r="A154" s="24">
        <f>IF(C154="","",A153+1)</f>
      </c>
      <c r="B154" s="55"/>
      <c r="C154" s="55"/>
      <c r="D154" s="55"/>
      <c r="E154" s="55"/>
      <c r="F154" s="55"/>
      <c r="G154" s="55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7"/>
      <c r="AN154" s="56"/>
      <c r="AO154" s="58"/>
      <c r="AP154" s="59"/>
      <c r="AQ154" s="59"/>
      <c r="AR154" s="60"/>
      <c r="AS154" s="55"/>
      <c r="AT154" s="55"/>
    </row>
    <row r="155" spans="1:46" ht="15.75">
      <c r="A155" s="24">
        <f>IF(C155="","",A154+1)</f>
      </c>
      <c r="B155" s="55"/>
      <c r="C155" s="55"/>
      <c r="D155" s="55"/>
      <c r="E155" s="55"/>
      <c r="F155" s="55"/>
      <c r="G155" s="55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7"/>
      <c r="AN155" s="56"/>
      <c r="AO155" s="58"/>
      <c r="AP155" s="59"/>
      <c r="AQ155" s="59"/>
      <c r="AR155" s="60"/>
      <c r="AS155" s="55"/>
      <c r="AT155" s="55"/>
    </row>
    <row r="156" spans="1:46" ht="15.75">
      <c r="A156" s="24">
        <f>IF(C156="","",A155+1)</f>
      </c>
      <c r="B156" s="55"/>
      <c r="C156" s="55"/>
      <c r="D156" s="55"/>
      <c r="E156" s="55"/>
      <c r="F156" s="55"/>
      <c r="G156" s="55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7"/>
      <c r="AN156" s="56"/>
      <c r="AO156" s="58"/>
      <c r="AP156" s="59"/>
      <c r="AQ156" s="59"/>
      <c r="AR156" s="60"/>
      <c r="AS156" s="55"/>
      <c r="AT156" s="55"/>
    </row>
    <row r="157" spans="1:46" ht="15.75">
      <c r="A157" s="24">
        <f>IF(C157="","",A156+1)</f>
      </c>
      <c r="B157" s="55"/>
      <c r="C157" s="55"/>
      <c r="D157" s="55"/>
      <c r="E157" s="55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7"/>
      <c r="AN157" s="56"/>
      <c r="AO157" s="58"/>
      <c r="AP157" s="59"/>
      <c r="AQ157" s="59"/>
      <c r="AR157" s="60"/>
      <c r="AS157" s="55"/>
      <c r="AT157" s="55"/>
    </row>
    <row r="158" spans="1:46" ht="15.75">
      <c r="A158" s="24">
        <f>IF(C158="","",A157+1)</f>
      </c>
      <c r="B158" s="55"/>
      <c r="C158" s="55"/>
      <c r="D158" s="55"/>
      <c r="E158" s="55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7"/>
      <c r="AN158" s="56"/>
      <c r="AO158" s="58"/>
      <c r="AP158" s="59"/>
      <c r="AQ158" s="59"/>
      <c r="AR158" s="60"/>
      <c r="AS158" s="55"/>
      <c r="AT158" s="55"/>
    </row>
    <row r="159" spans="1:46" ht="15.75">
      <c r="A159" s="24">
        <f>IF(C159="","",A158+1)</f>
      </c>
      <c r="B159" s="55"/>
      <c r="C159" s="55"/>
      <c r="D159" s="55"/>
      <c r="E159" s="55"/>
      <c r="F159" s="55"/>
      <c r="G159" s="55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7"/>
      <c r="AN159" s="56"/>
      <c r="AO159" s="58"/>
      <c r="AP159" s="59"/>
      <c r="AQ159" s="59"/>
      <c r="AR159" s="60"/>
      <c r="AS159" s="55"/>
      <c r="AT159" s="55"/>
    </row>
    <row r="160" spans="1:46" ht="15.75">
      <c r="A160" s="24">
        <f>IF(C160="","",A159+1)</f>
      </c>
      <c r="B160" s="55"/>
      <c r="C160" s="55"/>
      <c r="D160" s="55"/>
      <c r="E160" s="55"/>
      <c r="F160" s="55"/>
      <c r="G160" s="55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7"/>
      <c r="AN160" s="56"/>
      <c r="AO160" s="58"/>
      <c r="AP160" s="59"/>
      <c r="AQ160" s="59"/>
      <c r="AR160" s="60"/>
      <c r="AS160" s="55"/>
      <c r="AT160" s="55"/>
    </row>
    <row r="161" spans="1:46" ht="15.75">
      <c r="A161" s="24">
        <f>IF(C161="","",A160+1)</f>
      </c>
      <c r="B161" s="55"/>
      <c r="C161" s="55"/>
      <c r="D161" s="55"/>
      <c r="E161" s="55"/>
      <c r="F161" s="55"/>
      <c r="G161" s="55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7"/>
      <c r="AN161" s="56"/>
      <c r="AO161" s="58"/>
      <c r="AP161" s="59"/>
      <c r="AQ161" s="59"/>
      <c r="AR161" s="60"/>
      <c r="AS161" s="55"/>
      <c r="AT161" s="55"/>
    </row>
    <row r="162" spans="1:46" ht="15.75">
      <c r="A162" s="24">
        <f>IF(C162="","",A161+1)</f>
      </c>
      <c r="B162" s="55"/>
      <c r="C162" s="55"/>
      <c r="D162" s="55"/>
      <c r="E162" s="55"/>
      <c r="F162" s="55"/>
      <c r="G162" s="55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7"/>
      <c r="AN162" s="56"/>
      <c r="AO162" s="58"/>
      <c r="AP162" s="59"/>
      <c r="AQ162" s="59"/>
      <c r="AR162" s="60"/>
      <c r="AS162" s="55"/>
      <c r="AT162" s="55"/>
    </row>
    <row r="163" spans="1:46" ht="15.75">
      <c r="A163" s="24">
        <f>IF(C163="","",A162+1)</f>
      </c>
      <c r="B163" s="55"/>
      <c r="C163" s="55"/>
      <c r="D163" s="55"/>
      <c r="E163" s="55"/>
      <c r="F163" s="55"/>
      <c r="G163" s="55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7"/>
      <c r="AN163" s="56"/>
      <c r="AO163" s="58"/>
      <c r="AP163" s="59"/>
      <c r="AQ163" s="59"/>
      <c r="AR163" s="60"/>
      <c r="AS163" s="55"/>
      <c r="AT163" s="55"/>
    </row>
    <row r="164" spans="1:46" ht="15.75">
      <c r="A164" s="24">
        <f>IF(C164="","",A163+1)</f>
      </c>
      <c r="B164" s="55"/>
      <c r="C164" s="55"/>
      <c r="D164" s="55"/>
      <c r="E164" s="55"/>
      <c r="F164" s="55"/>
      <c r="G164" s="55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7"/>
      <c r="AN164" s="56"/>
      <c r="AO164" s="58"/>
      <c r="AP164" s="59"/>
      <c r="AQ164" s="59"/>
      <c r="AR164" s="60"/>
      <c r="AS164" s="55"/>
      <c r="AT164" s="55"/>
    </row>
    <row r="165" spans="1:46" ht="15.75">
      <c r="A165" s="24">
        <f>IF(C165="","",A164+1)</f>
      </c>
      <c r="B165" s="55"/>
      <c r="C165" s="55"/>
      <c r="D165" s="55"/>
      <c r="E165" s="55"/>
      <c r="F165" s="55"/>
      <c r="G165" s="55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7"/>
      <c r="AN165" s="56"/>
      <c r="AO165" s="58"/>
      <c r="AP165" s="59"/>
      <c r="AQ165" s="59"/>
      <c r="AR165" s="60"/>
      <c r="AS165" s="55"/>
      <c r="AT165" s="55"/>
    </row>
    <row r="166" spans="1:46" ht="15.75">
      <c r="A166" s="24">
        <f>IF(C166="","",A165+1)</f>
      </c>
      <c r="B166" s="55"/>
      <c r="C166" s="55"/>
      <c r="D166" s="55"/>
      <c r="E166" s="55"/>
      <c r="F166" s="55"/>
      <c r="G166" s="55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7"/>
      <c r="AN166" s="56"/>
      <c r="AO166" s="58"/>
      <c r="AP166" s="59"/>
      <c r="AQ166" s="59"/>
      <c r="AR166" s="60"/>
      <c r="AS166" s="55"/>
      <c r="AT166" s="55"/>
    </row>
    <row r="167" spans="1:46" ht="15.75">
      <c r="A167" s="24">
        <f>IF(C167="","",A166+1)</f>
      </c>
      <c r="B167" s="55"/>
      <c r="C167" s="55"/>
      <c r="D167" s="55"/>
      <c r="E167" s="55"/>
      <c r="F167" s="55"/>
      <c r="G167" s="55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7"/>
      <c r="AN167" s="56"/>
      <c r="AO167" s="58"/>
      <c r="AP167" s="59"/>
      <c r="AQ167" s="59"/>
      <c r="AR167" s="60"/>
      <c r="AS167" s="55"/>
      <c r="AT167" s="55"/>
    </row>
    <row r="168" spans="1:46" ht="15.75">
      <c r="A168" s="24">
        <f>IF(C168="","",A167+1)</f>
      </c>
      <c r="B168" s="55"/>
      <c r="C168" s="55"/>
      <c r="D168" s="55"/>
      <c r="E168" s="55"/>
      <c r="F168" s="55"/>
      <c r="G168" s="55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7"/>
      <c r="AN168" s="56"/>
      <c r="AO168" s="58"/>
      <c r="AP168" s="59"/>
      <c r="AQ168" s="59"/>
      <c r="AR168" s="60"/>
      <c r="AS168" s="55"/>
      <c r="AT168" s="55"/>
    </row>
    <row r="169" spans="1:46" ht="15.75">
      <c r="A169" s="24">
        <f>IF(C169="","",A168+1)</f>
      </c>
      <c r="B169" s="55"/>
      <c r="C169" s="55"/>
      <c r="D169" s="55"/>
      <c r="E169" s="55"/>
      <c r="F169" s="55"/>
      <c r="G169" s="55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7"/>
      <c r="AN169" s="56"/>
      <c r="AO169" s="58"/>
      <c r="AP169" s="59"/>
      <c r="AQ169" s="59"/>
      <c r="AR169" s="60"/>
      <c r="AS169" s="55"/>
      <c r="AT169" s="55"/>
    </row>
    <row r="170" spans="1:46" ht="15.75">
      <c r="A170" s="24">
        <f>IF(C170="","",A169+1)</f>
      </c>
      <c r="B170" s="55"/>
      <c r="C170" s="55"/>
      <c r="D170" s="55"/>
      <c r="E170" s="55"/>
      <c r="F170" s="55"/>
      <c r="G170" s="55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7"/>
      <c r="AN170" s="56"/>
      <c r="AO170" s="58"/>
      <c r="AP170" s="59"/>
      <c r="AQ170" s="59"/>
      <c r="AR170" s="60"/>
      <c r="AS170" s="55"/>
      <c r="AT170" s="55"/>
    </row>
    <row r="171" spans="1:46" ht="15.75">
      <c r="A171" s="24">
        <f>IF(C171="","",A170+1)</f>
      </c>
      <c r="B171" s="55"/>
      <c r="C171" s="55"/>
      <c r="D171" s="55"/>
      <c r="E171" s="55"/>
      <c r="F171" s="55"/>
      <c r="G171" s="55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7"/>
      <c r="AN171" s="56"/>
      <c r="AO171" s="58"/>
      <c r="AP171" s="59"/>
      <c r="AQ171" s="59"/>
      <c r="AR171" s="60"/>
      <c r="AS171" s="55"/>
      <c r="AT171" s="55"/>
    </row>
    <row r="172" spans="1:46" ht="15.75">
      <c r="A172" s="24">
        <f>IF(C172="","",A171+1)</f>
      </c>
      <c r="B172" s="55"/>
      <c r="C172" s="55"/>
      <c r="D172" s="55"/>
      <c r="E172" s="55"/>
      <c r="F172" s="55"/>
      <c r="G172" s="55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7"/>
      <c r="AN172" s="56"/>
      <c r="AO172" s="58"/>
      <c r="AP172" s="59"/>
      <c r="AQ172" s="59"/>
      <c r="AR172" s="60"/>
      <c r="AS172" s="55"/>
      <c r="AT172" s="55"/>
    </row>
    <row r="173" spans="1:46" ht="15.75">
      <c r="A173" s="24">
        <f>IF(C173="","",A172+1)</f>
      </c>
      <c r="B173" s="55"/>
      <c r="C173" s="55"/>
      <c r="D173" s="55"/>
      <c r="E173" s="55"/>
      <c r="F173" s="55"/>
      <c r="G173" s="55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7"/>
      <c r="AN173" s="56"/>
      <c r="AO173" s="58"/>
      <c r="AP173" s="59"/>
      <c r="AQ173" s="59"/>
      <c r="AR173" s="60"/>
      <c r="AS173" s="55"/>
      <c r="AT173" s="55"/>
    </row>
    <row r="174" spans="1:46" ht="15.75">
      <c r="A174" s="24">
        <f>IF(C174="","",A173+1)</f>
      </c>
      <c r="B174" s="55"/>
      <c r="C174" s="55"/>
      <c r="D174" s="55"/>
      <c r="E174" s="55"/>
      <c r="F174" s="55"/>
      <c r="G174" s="55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7"/>
      <c r="AN174" s="56"/>
      <c r="AO174" s="58"/>
      <c r="AP174" s="59"/>
      <c r="AQ174" s="59"/>
      <c r="AR174" s="60"/>
      <c r="AS174" s="55"/>
      <c r="AT174" s="55"/>
    </row>
    <row r="175" spans="1:46" ht="15.75">
      <c r="A175" s="24">
        <f>IF(C175="","",A174+1)</f>
      </c>
      <c r="B175" s="55"/>
      <c r="C175" s="55"/>
      <c r="D175" s="55"/>
      <c r="E175" s="55"/>
      <c r="F175" s="55"/>
      <c r="G175" s="55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7"/>
      <c r="AN175" s="56"/>
      <c r="AO175" s="58"/>
      <c r="AP175" s="59"/>
      <c r="AQ175" s="59"/>
      <c r="AR175" s="60"/>
      <c r="AS175" s="55"/>
      <c r="AT175" s="55"/>
    </row>
    <row r="176" spans="1:46" ht="15.75">
      <c r="A176" s="24">
        <f>IF(C176="","",A175+1)</f>
      </c>
      <c r="B176" s="55"/>
      <c r="C176" s="55"/>
      <c r="D176" s="55"/>
      <c r="E176" s="55"/>
      <c r="F176" s="55"/>
      <c r="G176" s="55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7"/>
      <c r="AN176" s="56"/>
      <c r="AO176" s="58"/>
      <c r="AP176" s="59"/>
      <c r="AQ176" s="59"/>
      <c r="AR176" s="60"/>
      <c r="AS176" s="55"/>
      <c r="AT176" s="55"/>
    </row>
    <row r="177" spans="1:46" ht="15.75">
      <c r="A177" s="24">
        <f>IF(C177="","",A176+1)</f>
      </c>
      <c r="B177" s="55"/>
      <c r="C177" s="55"/>
      <c r="D177" s="55"/>
      <c r="E177" s="55"/>
      <c r="F177" s="55"/>
      <c r="G177" s="55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7"/>
      <c r="AN177" s="56"/>
      <c r="AO177" s="58"/>
      <c r="AP177" s="59"/>
      <c r="AQ177" s="59"/>
      <c r="AR177" s="60"/>
      <c r="AS177" s="55"/>
      <c r="AT177" s="55"/>
    </row>
    <row r="178" spans="1:46" ht="15.75">
      <c r="A178" s="24">
        <f>IF(C178="","",A177+1)</f>
      </c>
      <c r="B178" s="55"/>
      <c r="C178" s="55"/>
      <c r="D178" s="55"/>
      <c r="E178" s="55"/>
      <c r="F178" s="55"/>
      <c r="G178" s="55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7"/>
      <c r="AN178" s="56"/>
      <c r="AO178" s="58"/>
      <c r="AP178" s="59"/>
      <c r="AQ178" s="59"/>
      <c r="AR178" s="60"/>
      <c r="AS178" s="55"/>
      <c r="AT178" s="55"/>
    </row>
    <row r="179" spans="1:46" ht="15.75">
      <c r="A179" s="24">
        <f>IF(C179="","",A178+1)</f>
      </c>
      <c r="B179" s="55"/>
      <c r="C179" s="55"/>
      <c r="D179" s="55"/>
      <c r="E179" s="55"/>
      <c r="F179" s="55"/>
      <c r="G179" s="55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7"/>
      <c r="AN179" s="56"/>
      <c r="AO179" s="58"/>
      <c r="AP179" s="59"/>
      <c r="AQ179" s="59"/>
      <c r="AR179" s="60"/>
      <c r="AS179" s="55"/>
      <c r="AT179" s="55"/>
    </row>
    <row r="180" spans="1:46" ht="15.75">
      <c r="A180" s="24">
        <f>IF(C180="","",A179+1)</f>
      </c>
      <c r="B180" s="55"/>
      <c r="C180" s="55"/>
      <c r="D180" s="55"/>
      <c r="E180" s="55"/>
      <c r="F180" s="55"/>
      <c r="G180" s="55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7"/>
      <c r="AN180" s="56"/>
      <c r="AO180" s="58"/>
      <c r="AP180" s="59"/>
      <c r="AQ180" s="59"/>
      <c r="AR180" s="60"/>
      <c r="AS180" s="55"/>
      <c r="AT180" s="55"/>
    </row>
    <row r="181" spans="1:46" ht="15.75">
      <c r="A181" s="24">
        <f>IF(C181="","",A180+1)</f>
      </c>
      <c r="B181" s="55"/>
      <c r="C181" s="55"/>
      <c r="D181" s="55"/>
      <c r="E181" s="55"/>
      <c r="F181" s="55"/>
      <c r="G181" s="55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7"/>
      <c r="AN181" s="56"/>
      <c r="AO181" s="58"/>
      <c r="AP181" s="59"/>
      <c r="AQ181" s="59"/>
      <c r="AR181" s="60"/>
      <c r="AS181" s="55"/>
      <c r="AT181" s="55"/>
    </row>
    <row r="182" spans="1:46" ht="15.75">
      <c r="A182" s="24">
        <f>IF(C182="","",A181+1)</f>
      </c>
      <c r="B182" s="55"/>
      <c r="C182" s="55"/>
      <c r="D182" s="55"/>
      <c r="E182" s="55"/>
      <c r="F182" s="55"/>
      <c r="G182" s="55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7"/>
      <c r="AN182" s="56"/>
      <c r="AO182" s="58"/>
      <c r="AP182" s="59"/>
      <c r="AQ182" s="59"/>
      <c r="AR182" s="60"/>
      <c r="AS182" s="55"/>
      <c r="AT182" s="55"/>
    </row>
    <row r="183" spans="1:46" ht="15.75">
      <c r="A183" s="24">
        <f>IF(C183="","",A182+1)</f>
      </c>
      <c r="B183" s="55"/>
      <c r="C183" s="55"/>
      <c r="D183" s="55"/>
      <c r="E183" s="55"/>
      <c r="F183" s="55"/>
      <c r="G183" s="55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7"/>
      <c r="AN183" s="56"/>
      <c r="AO183" s="58"/>
      <c r="AP183" s="59"/>
      <c r="AQ183" s="59"/>
      <c r="AR183" s="60"/>
      <c r="AS183" s="55"/>
      <c r="AT183" s="55"/>
    </row>
    <row r="184" spans="1:46" ht="15.75">
      <c r="A184" s="24">
        <f>IF(C184="","",A183+1)</f>
      </c>
      <c r="B184" s="55"/>
      <c r="C184" s="55"/>
      <c r="D184" s="55"/>
      <c r="E184" s="55"/>
      <c r="F184" s="55"/>
      <c r="G184" s="55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7"/>
      <c r="AN184" s="56"/>
      <c r="AO184" s="58"/>
      <c r="AP184" s="59"/>
      <c r="AQ184" s="59"/>
      <c r="AR184" s="60"/>
      <c r="AS184" s="55"/>
      <c r="AT184" s="55"/>
    </row>
  </sheetData>
  <sheetProtection/>
  <autoFilter ref="A21:AT21">
    <sortState ref="A22:AT184">
      <sortCondition descending="1" sortBy="value" ref="AS22:AS184"/>
    </sortState>
  </autoFilter>
  <mergeCells count="20">
    <mergeCell ref="AY19:AY21"/>
    <mergeCell ref="A16:G16"/>
    <mergeCell ref="H16:N16"/>
    <mergeCell ref="C18:E18"/>
    <mergeCell ref="H19:AQ19"/>
    <mergeCell ref="AV19:AV21"/>
    <mergeCell ref="AW19:AW21"/>
    <mergeCell ref="A11:G11"/>
    <mergeCell ref="H11:N11"/>
    <mergeCell ref="A12:G12"/>
    <mergeCell ref="H12:N12"/>
    <mergeCell ref="A14:C14"/>
    <mergeCell ref="A15:G15"/>
    <mergeCell ref="H15:N15"/>
    <mergeCell ref="A1:AS1"/>
    <mergeCell ref="D3:E3"/>
    <mergeCell ref="E8:G8"/>
    <mergeCell ref="A9:AT9"/>
    <mergeCell ref="A10:C10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Y27"/>
  <sheetViews>
    <sheetView zoomScale="80" zoomScaleNormal="80" zoomScalePageLayoutView="0" workbookViewId="0" topLeftCell="Y18">
      <selection activeCell="AX22" sqref="AX22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85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46" ht="60">
      <c r="A22" s="24" t="e">
        <f>IF(C22="","",A21+1)</f>
        <v>#VALUE!</v>
      </c>
      <c r="B22" s="21" t="s">
        <v>161</v>
      </c>
      <c r="C22" s="22" t="s">
        <v>48</v>
      </c>
      <c r="D22" s="22" t="s">
        <v>158</v>
      </c>
      <c r="E22" s="22" t="s">
        <v>50</v>
      </c>
      <c r="F22" s="39" t="s">
        <v>150</v>
      </c>
      <c r="G22" s="22" t="s">
        <v>151</v>
      </c>
      <c r="H22" s="11">
        <v>8</v>
      </c>
      <c r="I22" s="11">
        <v>6</v>
      </c>
      <c r="J22" s="11">
        <v>6</v>
      </c>
      <c r="K22" s="11">
        <v>12</v>
      </c>
      <c r="L22" s="11">
        <v>5</v>
      </c>
      <c r="M22" s="11">
        <v>6</v>
      </c>
      <c r="N22" s="11">
        <v>2</v>
      </c>
      <c r="O22" s="11">
        <v>5</v>
      </c>
      <c r="P22" s="11">
        <v>10</v>
      </c>
      <c r="Q22" s="11">
        <v>10</v>
      </c>
      <c r="R22" s="11">
        <v>5</v>
      </c>
      <c r="S22" s="11">
        <v>5</v>
      </c>
      <c r="T22" s="11">
        <v>4</v>
      </c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v>84</v>
      </c>
      <c r="AR22" s="32"/>
      <c r="AS22" s="23">
        <f aca="true" t="shared" si="0" ref="AS22:AS27">IF(AQ22="","",AQ22/T$20)</f>
        <v>0.9882352941176471</v>
      </c>
      <c r="AT22" s="24" t="s">
        <v>38</v>
      </c>
    </row>
    <row r="23" spans="1:46" ht="60">
      <c r="A23" s="24">
        <v>1</v>
      </c>
      <c r="B23" s="21"/>
      <c r="C23" s="22" t="s">
        <v>118</v>
      </c>
      <c r="D23" s="22" t="s">
        <v>119</v>
      </c>
      <c r="E23" s="22" t="s">
        <v>120</v>
      </c>
      <c r="F23" s="39" t="s">
        <v>121</v>
      </c>
      <c r="G23" s="22" t="s">
        <v>84</v>
      </c>
      <c r="H23" s="11">
        <v>8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12</v>
      </c>
      <c r="P23" s="11">
        <v>5</v>
      </c>
      <c r="Q23" s="11">
        <v>6</v>
      </c>
      <c r="R23" s="11">
        <v>4</v>
      </c>
      <c r="S23" s="11">
        <v>5</v>
      </c>
      <c r="T23" s="11">
        <v>10</v>
      </c>
      <c r="U23" s="11">
        <v>10</v>
      </c>
      <c r="V23" s="11">
        <v>10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f>IF(C23="","",SUM(H23:AK23))</f>
        <v>82</v>
      </c>
      <c r="AR23" s="32"/>
      <c r="AS23" s="23">
        <f t="shared" si="0"/>
        <v>0.9647058823529412</v>
      </c>
      <c r="AT23" s="56" t="s">
        <v>39</v>
      </c>
    </row>
    <row r="24" spans="1:46" ht="30">
      <c r="A24" s="24">
        <f>IF(C24="","",A23+1)</f>
        <v>2</v>
      </c>
      <c r="B24" s="21"/>
      <c r="C24" s="22" t="s">
        <v>57</v>
      </c>
      <c r="D24" s="22" t="s">
        <v>58</v>
      </c>
      <c r="E24" s="22" t="s">
        <v>59</v>
      </c>
      <c r="F24" s="39" t="s">
        <v>43</v>
      </c>
      <c r="G24" s="22" t="s">
        <v>44</v>
      </c>
      <c r="H24" s="11">
        <v>20</v>
      </c>
      <c r="I24" s="11">
        <v>30</v>
      </c>
      <c r="J24" s="11">
        <v>20</v>
      </c>
      <c r="K24" s="11">
        <v>9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>IF(C24="","",SUM(H24:AK24))</f>
        <v>79</v>
      </c>
      <c r="AR24" s="32"/>
      <c r="AS24" s="23">
        <f t="shared" si="0"/>
        <v>0.9294117647058824</v>
      </c>
      <c r="AT24" s="24"/>
    </row>
    <row r="25" spans="1:46" ht="60">
      <c r="A25" s="24">
        <f>IF(C25="","",A24+1)</f>
        <v>3</v>
      </c>
      <c r="B25" s="21"/>
      <c r="C25" s="22" t="s">
        <v>122</v>
      </c>
      <c r="D25" s="22" t="s">
        <v>81</v>
      </c>
      <c r="E25" s="22" t="s">
        <v>59</v>
      </c>
      <c r="F25" s="39" t="s">
        <v>121</v>
      </c>
      <c r="G25" s="22" t="s">
        <v>84</v>
      </c>
      <c r="H25" s="11">
        <v>8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12</v>
      </c>
      <c r="P25" s="11">
        <v>5</v>
      </c>
      <c r="Q25" s="11">
        <v>6</v>
      </c>
      <c r="R25" s="11">
        <v>2</v>
      </c>
      <c r="S25" s="11">
        <v>5</v>
      </c>
      <c r="T25" s="11">
        <v>10</v>
      </c>
      <c r="U25" s="11">
        <v>8</v>
      </c>
      <c r="V25" s="11">
        <v>9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>IF(C25="","",SUM(H25:AK25))</f>
        <v>77</v>
      </c>
      <c r="AR25" s="32"/>
      <c r="AS25" s="23">
        <f t="shared" si="0"/>
        <v>0.9058823529411765</v>
      </c>
      <c r="AT25" s="24"/>
    </row>
    <row r="26" spans="1:46" ht="30">
      <c r="A26" s="24">
        <f>IF(C26="","",A25+1)</f>
        <v>4</v>
      </c>
      <c r="B26" s="21"/>
      <c r="C26" s="22" t="s">
        <v>60</v>
      </c>
      <c r="D26" s="22" t="s">
        <v>61</v>
      </c>
      <c r="E26" s="22" t="s">
        <v>62</v>
      </c>
      <c r="F26" s="39" t="s">
        <v>43</v>
      </c>
      <c r="G26" s="22" t="s">
        <v>44</v>
      </c>
      <c r="H26" s="11">
        <v>20</v>
      </c>
      <c r="I26" s="11">
        <v>30</v>
      </c>
      <c r="J26" s="11">
        <v>20</v>
      </c>
      <c r="K26" s="11">
        <v>6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>IF(C26="","",SUM(H26:AK26))</f>
        <v>76</v>
      </c>
      <c r="AR26" s="32"/>
      <c r="AS26" s="23">
        <f t="shared" si="0"/>
        <v>0.8941176470588236</v>
      </c>
      <c r="AT26" s="24"/>
    </row>
    <row r="27" spans="1:46" ht="60">
      <c r="A27" s="24">
        <f>IF(C27="","",A26+1)</f>
        <v>5</v>
      </c>
      <c r="B27" s="21" t="s">
        <v>162</v>
      </c>
      <c r="C27" s="22" t="s">
        <v>163</v>
      </c>
      <c r="D27" s="22" t="s">
        <v>164</v>
      </c>
      <c r="E27" s="22" t="s">
        <v>165</v>
      </c>
      <c r="F27" s="39" t="s">
        <v>150</v>
      </c>
      <c r="G27" s="22" t="s">
        <v>151</v>
      </c>
      <c r="H27" s="11">
        <v>8</v>
      </c>
      <c r="I27" s="11">
        <v>6</v>
      </c>
      <c r="J27" s="11">
        <v>6</v>
      </c>
      <c r="K27" s="11">
        <v>12</v>
      </c>
      <c r="L27" s="11">
        <v>5</v>
      </c>
      <c r="M27" s="11">
        <v>6</v>
      </c>
      <c r="N27" s="11">
        <v>2</v>
      </c>
      <c r="O27" s="11">
        <v>5</v>
      </c>
      <c r="P27" s="11">
        <v>10</v>
      </c>
      <c r="Q27" s="11">
        <v>10</v>
      </c>
      <c r="R27" s="11">
        <v>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v>75</v>
      </c>
      <c r="AR27" s="32"/>
      <c r="AS27" s="23">
        <f t="shared" si="0"/>
        <v>0.8823529411764706</v>
      </c>
      <c r="AT27" s="24"/>
    </row>
  </sheetData>
  <sheetProtection/>
  <autoFilter ref="A21:AT21">
    <sortState ref="A22:AT27">
      <sortCondition descending="1" sortBy="value" ref="AS22:AS27"/>
    </sortState>
  </autoFilter>
  <mergeCells count="20">
    <mergeCell ref="AY19:AY21"/>
    <mergeCell ref="A16:G16"/>
    <mergeCell ref="H16:N16"/>
    <mergeCell ref="C18:E18"/>
    <mergeCell ref="H19:AQ19"/>
    <mergeCell ref="AV19:AV21"/>
    <mergeCell ref="AW19:AW21"/>
    <mergeCell ref="A11:G11"/>
    <mergeCell ref="H11:N11"/>
    <mergeCell ref="A12:G12"/>
    <mergeCell ref="H12:N12"/>
    <mergeCell ref="A14:C14"/>
    <mergeCell ref="A15:G15"/>
    <mergeCell ref="H15:N15"/>
    <mergeCell ref="A1:AS1"/>
    <mergeCell ref="D3:E3"/>
    <mergeCell ref="E8:G8"/>
    <mergeCell ref="A9:AT9"/>
    <mergeCell ref="A10:C10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Y31"/>
  <sheetViews>
    <sheetView tabSelected="1" zoomScale="80" zoomScaleNormal="80" zoomScalePageLayoutView="0" workbookViewId="0" topLeftCell="O16">
      <selection activeCell="J5" sqref="J5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25.28125" style="0" customWidth="1"/>
    <col min="7" max="7" width="19.8515625" style="0" customWidth="1"/>
    <col min="8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1"/>
      <c r="AU1" s="1"/>
      <c r="AV1" s="1"/>
      <c r="AW1" s="1"/>
    </row>
    <row r="2" spans="1:49" ht="18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1"/>
      <c r="AU2" s="1"/>
      <c r="AV2" s="1"/>
      <c r="AW2" s="1"/>
    </row>
    <row r="3" spans="1:49" ht="18.75">
      <c r="A3" s="7" t="s">
        <v>29</v>
      </c>
      <c r="B3" s="7"/>
      <c r="C3" s="7"/>
      <c r="D3" s="102" t="str">
        <f>Образец!D3</f>
        <v>Марийский (государственный)</v>
      </c>
      <c r="E3" s="10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1"/>
      <c r="AU3" s="1"/>
      <c r="AV3" s="1"/>
      <c r="AW3" s="1"/>
    </row>
    <row r="4" spans="1:49" ht="21" customHeight="1">
      <c r="A4" s="7" t="s">
        <v>28</v>
      </c>
      <c r="B4" s="7"/>
      <c r="C4" s="34">
        <v>11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"/>
      <c r="AU4" s="1"/>
      <c r="AV4" s="1"/>
      <c r="AW4" s="1"/>
    </row>
    <row r="5" spans="1:49" ht="21.75" customHeight="1">
      <c r="A5" s="7" t="s">
        <v>27</v>
      </c>
      <c r="B5" s="7"/>
      <c r="C5" s="7"/>
      <c r="D5" s="7"/>
      <c r="E5" s="34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"/>
      <c r="AU5" s="1"/>
      <c r="AV5" s="1"/>
      <c r="AW5" s="1"/>
    </row>
    <row r="6" spans="1:35" s="66" customFormat="1" ht="18.75">
      <c r="A6" s="64" t="s">
        <v>31</v>
      </c>
      <c r="B6" s="64"/>
      <c r="C6" s="64"/>
      <c r="D6" s="64"/>
      <c r="E6" s="64"/>
      <c r="F6" s="99" t="str">
        <f>Образец!F6</f>
        <v>Моркинский район</v>
      </c>
      <c r="G6" s="9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65"/>
      <c r="AH6" s="65"/>
      <c r="AI6" s="65"/>
    </row>
    <row r="7" spans="1:35" s="66" customFormat="1" ht="18.75">
      <c r="A7" s="64" t="s">
        <v>37</v>
      </c>
      <c r="B7" s="64"/>
      <c r="C7" s="64"/>
      <c r="D7" s="64"/>
      <c r="E7" s="67">
        <f>Образец!E7</f>
        <v>44498</v>
      </c>
      <c r="F7" s="68">
        <f>Образец!F7</f>
        <v>0.6666666666666666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5"/>
      <c r="AH7" s="65"/>
      <c r="AI7" s="65"/>
    </row>
    <row r="8" spans="1:49" ht="18.75">
      <c r="A8" s="7" t="s">
        <v>1</v>
      </c>
      <c r="B8" s="7"/>
      <c r="C8" s="7"/>
      <c r="D8" s="7"/>
      <c r="E8" s="100"/>
      <c r="F8" s="100"/>
      <c r="G8" s="10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4.2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1"/>
      <c r="AV9" s="1"/>
      <c r="AW9" s="1"/>
    </row>
    <row r="10" spans="1:51" ht="24.75" customHeight="1">
      <c r="A10" s="85" t="s">
        <v>2</v>
      </c>
      <c r="B10" s="85"/>
      <c r="C10" s="8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80" t="s">
        <v>30</v>
      </c>
      <c r="B11" s="80"/>
      <c r="C11" s="80"/>
      <c r="D11" s="80"/>
      <c r="E11" s="80"/>
      <c r="F11" s="80"/>
      <c r="G11" s="80"/>
      <c r="H11" s="101" t="str">
        <f>Образец!H11</f>
        <v>Марийский (государственный)</v>
      </c>
      <c r="I11" s="101"/>
      <c r="J11" s="101"/>
      <c r="K11" s="101"/>
      <c r="L11" s="101"/>
      <c r="M11" s="101"/>
      <c r="N11" s="101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1"/>
      <c r="AY11" s="1"/>
    </row>
    <row r="12" spans="1:51" ht="18.75" customHeight="1">
      <c r="A12" s="80" t="s">
        <v>25</v>
      </c>
      <c r="B12" s="80"/>
      <c r="C12" s="80"/>
      <c r="D12" s="80"/>
      <c r="E12" s="80"/>
      <c r="F12" s="80"/>
      <c r="G12" s="80"/>
      <c r="H12" s="84" t="str">
        <f>H11</f>
        <v>Марийский (государственный)</v>
      </c>
      <c r="I12" s="84"/>
      <c r="J12" s="84"/>
      <c r="K12" s="84"/>
      <c r="L12" s="84"/>
      <c r="M12" s="84"/>
      <c r="N12" s="8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1"/>
      <c r="AY12" s="1"/>
    </row>
    <row r="13" spans="1:51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85" t="s">
        <v>3</v>
      </c>
      <c r="B14" s="85"/>
      <c r="C14" s="8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80" t="s">
        <v>34</v>
      </c>
      <c r="B15" s="80"/>
      <c r="C15" s="80"/>
      <c r="D15" s="80"/>
      <c r="E15" s="80"/>
      <c r="F15" s="80"/>
      <c r="G15" s="80"/>
      <c r="H15" s="79" t="str">
        <f>H11</f>
        <v>Марийский (государственный)</v>
      </c>
      <c r="I15" s="79"/>
      <c r="J15" s="79"/>
      <c r="K15" s="79"/>
      <c r="L15" s="79"/>
      <c r="M15" s="79"/>
      <c r="N15" s="79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1"/>
      <c r="AY15" s="1"/>
    </row>
    <row r="16" spans="1:51" ht="18.75" customHeight="1">
      <c r="A16" s="80" t="s">
        <v>35</v>
      </c>
      <c r="B16" s="80"/>
      <c r="C16" s="80"/>
      <c r="D16" s="80"/>
      <c r="E16" s="80"/>
      <c r="F16" s="80"/>
      <c r="G16" s="80"/>
      <c r="H16" s="84" t="str">
        <f>H15</f>
        <v>Марийский (государственный)</v>
      </c>
      <c r="I16" s="84"/>
      <c r="J16" s="84"/>
      <c r="K16" s="84"/>
      <c r="L16" s="84"/>
      <c r="M16" s="84"/>
      <c r="N16" s="8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1"/>
      <c r="AY16" s="1"/>
    </row>
    <row r="18" spans="1:51" ht="15">
      <c r="A18" s="9"/>
      <c r="B18" s="10"/>
      <c r="C18" s="86" t="s">
        <v>4</v>
      </c>
      <c r="D18" s="86"/>
      <c r="E18" s="87"/>
      <c r="F18" s="8" t="s">
        <v>5</v>
      </c>
      <c r="G18" s="25" t="s">
        <v>14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16"/>
      <c r="B19" s="17"/>
      <c r="C19" s="19"/>
      <c r="D19" s="19"/>
      <c r="E19" s="19"/>
      <c r="F19" s="20"/>
      <c r="G19" s="15"/>
      <c r="H19" s="89" t="s">
        <v>32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91"/>
      <c r="AO19" s="91"/>
      <c r="AP19" s="90"/>
      <c r="AQ19" s="92"/>
      <c r="AR19" s="13"/>
      <c r="AS19" s="13"/>
      <c r="AT19" s="13"/>
      <c r="AU19" s="1"/>
      <c r="AV19" s="88"/>
      <c r="AW19" s="88"/>
      <c r="AX19" s="3"/>
      <c r="AY19" s="83"/>
    </row>
    <row r="20" spans="1:51" ht="15.75" customHeight="1" thickBot="1">
      <c r="A20" s="46"/>
      <c r="B20" s="47"/>
      <c r="C20" s="48"/>
      <c r="D20" s="48"/>
      <c r="E20" s="48"/>
      <c r="F20" s="49"/>
      <c r="G20" s="50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 t="s">
        <v>33</v>
      </c>
      <c r="T20" s="61">
        <v>78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  <c r="AN20" s="38"/>
      <c r="AO20" s="38"/>
      <c r="AP20" s="51"/>
      <c r="AQ20" s="52"/>
      <c r="AR20" s="53"/>
      <c r="AS20" s="54"/>
      <c r="AT20" s="54"/>
      <c r="AU20" s="1"/>
      <c r="AV20" s="88"/>
      <c r="AW20" s="88"/>
      <c r="AX20" s="3"/>
      <c r="AY20" s="83"/>
    </row>
    <row r="21" spans="1:51" ht="42" customHeight="1">
      <c r="A21" s="12" t="s">
        <v>6</v>
      </c>
      <c r="B21" s="18" t="s">
        <v>7</v>
      </c>
      <c r="C21" s="40" t="s">
        <v>8</v>
      </c>
      <c r="D21" s="40" t="s">
        <v>9</v>
      </c>
      <c r="E21" s="40" t="s">
        <v>10</v>
      </c>
      <c r="F21" s="41" t="s">
        <v>15</v>
      </c>
      <c r="G21" s="40" t="s">
        <v>16</v>
      </c>
      <c r="H21" s="42">
        <v>1</v>
      </c>
      <c r="I21" s="42">
        <v>2</v>
      </c>
      <c r="J21" s="42">
        <v>3</v>
      </c>
      <c r="K21" s="42">
        <v>4</v>
      </c>
      <c r="L21" s="42">
        <v>5</v>
      </c>
      <c r="M21" s="42">
        <v>6</v>
      </c>
      <c r="N21" s="42">
        <v>7</v>
      </c>
      <c r="O21" s="42">
        <v>8</v>
      </c>
      <c r="P21" s="42">
        <v>9</v>
      </c>
      <c r="Q21" s="42">
        <v>10</v>
      </c>
      <c r="R21" s="42">
        <v>11</v>
      </c>
      <c r="S21" s="42">
        <v>12</v>
      </c>
      <c r="T21" s="42">
        <v>13</v>
      </c>
      <c r="U21" s="42">
        <v>14</v>
      </c>
      <c r="V21" s="42">
        <v>15</v>
      </c>
      <c r="W21" s="42">
        <v>16</v>
      </c>
      <c r="X21" s="42">
        <v>17</v>
      </c>
      <c r="Y21" s="42">
        <v>18</v>
      </c>
      <c r="Z21" s="42">
        <v>19</v>
      </c>
      <c r="AA21" s="42">
        <v>20</v>
      </c>
      <c r="AB21" s="42">
        <v>21</v>
      </c>
      <c r="AC21" s="42">
        <v>22</v>
      </c>
      <c r="AD21" s="42">
        <v>23</v>
      </c>
      <c r="AE21" s="42">
        <v>24</v>
      </c>
      <c r="AF21" s="42">
        <v>25</v>
      </c>
      <c r="AG21" s="42">
        <v>26</v>
      </c>
      <c r="AH21" s="42">
        <v>27</v>
      </c>
      <c r="AI21" s="42">
        <v>28</v>
      </c>
      <c r="AJ21" s="42">
        <v>29</v>
      </c>
      <c r="AK21" s="42">
        <v>30</v>
      </c>
      <c r="AL21" s="42" t="s">
        <v>18</v>
      </c>
      <c r="AM21" s="43" t="s">
        <v>23</v>
      </c>
      <c r="AN21" s="42" t="s">
        <v>22</v>
      </c>
      <c r="AO21" s="44" t="s">
        <v>21</v>
      </c>
      <c r="AP21" s="45" t="s">
        <v>19</v>
      </c>
      <c r="AQ21" s="45" t="s">
        <v>17</v>
      </c>
      <c r="AR21" s="31" t="s">
        <v>11</v>
      </c>
      <c r="AS21" s="14" t="s">
        <v>12</v>
      </c>
      <c r="AT21" s="14" t="s">
        <v>13</v>
      </c>
      <c r="AU21" s="1"/>
      <c r="AV21" s="88"/>
      <c r="AW21" s="88"/>
      <c r="AX21" s="3"/>
      <c r="AY21" s="83"/>
    </row>
    <row r="22" spans="1:46" ht="31.5">
      <c r="A22" s="24">
        <v>1</v>
      </c>
      <c r="B22" s="21"/>
      <c r="C22" s="22" t="s">
        <v>123</v>
      </c>
      <c r="D22" s="22" t="s">
        <v>124</v>
      </c>
      <c r="E22" s="22" t="s">
        <v>125</v>
      </c>
      <c r="F22" s="39" t="s">
        <v>126</v>
      </c>
      <c r="G22" s="22" t="s">
        <v>84</v>
      </c>
      <c r="H22" s="11">
        <v>8</v>
      </c>
      <c r="I22" s="11">
        <v>14</v>
      </c>
      <c r="J22" s="11">
        <v>2</v>
      </c>
      <c r="K22" s="11">
        <v>2</v>
      </c>
      <c r="L22" s="11">
        <v>2</v>
      </c>
      <c r="M22" s="11">
        <v>10</v>
      </c>
      <c r="N22" s="11">
        <v>10</v>
      </c>
      <c r="O22" s="11">
        <v>5</v>
      </c>
      <c r="P22" s="11">
        <v>10</v>
      </c>
      <c r="Q22" s="11">
        <v>5</v>
      </c>
      <c r="R22" s="11">
        <v>10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8"/>
      <c r="AN22" s="26"/>
      <c r="AO22" s="29"/>
      <c r="AP22" s="30"/>
      <c r="AQ22" s="33">
        <f>IF(C22="","",SUM(H22:AK22))</f>
        <v>78</v>
      </c>
      <c r="AR22" s="32"/>
      <c r="AS22" s="23">
        <f aca="true" t="shared" si="0" ref="AS22:AS30">IF(AQ22="","",AQ22/T$20)</f>
        <v>1</v>
      </c>
      <c r="AT22" s="24" t="s">
        <v>38</v>
      </c>
    </row>
    <row r="23" spans="1:46" ht="31.5">
      <c r="A23" s="24">
        <f aca="true" t="shared" si="1" ref="A23:A31">IF(C23="","",A22+1)</f>
        <v>2</v>
      </c>
      <c r="B23" s="21" t="s">
        <v>166</v>
      </c>
      <c r="C23" s="22" t="s">
        <v>167</v>
      </c>
      <c r="D23" s="22" t="s">
        <v>81</v>
      </c>
      <c r="E23" s="22" t="s">
        <v>53</v>
      </c>
      <c r="F23" s="77" t="s">
        <v>150</v>
      </c>
      <c r="G23" s="78" t="s">
        <v>151</v>
      </c>
      <c r="H23" s="11">
        <v>8</v>
      </c>
      <c r="I23" s="11">
        <v>14</v>
      </c>
      <c r="J23" s="11">
        <v>2</v>
      </c>
      <c r="K23" s="11">
        <v>2</v>
      </c>
      <c r="L23" s="11">
        <v>2</v>
      </c>
      <c r="M23" s="11">
        <v>10</v>
      </c>
      <c r="N23" s="11">
        <v>10</v>
      </c>
      <c r="O23" s="11">
        <v>5</v>
      </c>
      <c r="P23" s="11">
        <v>8</v>
      </c>
      <c r="Q23" s="11">
        <v>5</v>
      </c>
      <c r="R23" s="11">
        <v>9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8"/>
      <c r="AN23" s="26"/>
      <c r="AO23" s="29"/>
      <c r="AP23" s="30"/>
      <c r="AQ23" s="33">
        <v>75</v>
      </c>
      <c r="AR23" s="32"/>
      <c r="AS23" s="23">
        <f t="shared" si="0"/>
        <v>0.9615384615384616</v>
      </c>
      <c r="AT23" s="24" t="s">
        <v>39</v>
      </c>
    </row>
    <row r="24" spans="1:46" ht="30">
      <c r="A24" s="24">
        <f t="shared" si="1"/>
        <v>3</v>
      </c>
      <c r="B24" s="21"/>
      <c r="C24" s="22" t="s">
        <v>63</v>
      </c>
      <c r="D24" s="22" t="s">
        <v>64</v>
      </c>
      <c r="E24" s="22" t="s">
        <v>65</v>
      </c>
      <c r="F24" s="39" t="s">
        <v>66</v>
      </c>
      <c r="G24" s="22" t="s">
        <v>44</v>
      </c>
      <c r="H24" s="11">
        <v>32</v>
      </c>
      <c r="I24" s="11">
        <v>24</v>
      </c>
      <c r="J24" s="11">
        <v>17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28"/>
      <c r="AN24" s="26"/>
      <c r="AO24" s="29"/>
      <c r="AP24" s="30"/>
      <c r="AQ24" s="33">
        <f aca="true" t="shared" si="2" ref="AQ24:AQ30">IF(C24="","",SUM(H24:AK24))</f>
        <v>73</v>
      </c>
      <c r="AR24" s="32"/>
      <c r="AS24" s="23">
        <f t="shared" si="0"/>
        <v>0.9358974358974359</v>
      </c>
      <c r="AT24" s="24" t="s">
        <v>39</v>
      </c>
    </row>
    <row r="25" spans="1:46" ht="30">
      <c r="A25" s="24">
        <f t="shared" si="1"/>
        <v>4</v>
      </c>
      <c r="B25" s="21"/>
      <c r="C25" s="22" t="s">
        <v>54</v>
      </c>
      <c r="D25" s="22" t="s">
        <v>67</v>
      </c>
      <c r="E25" s="22" t="s">
        <v>68</v>
      </c>
      <c r="F25" s="39" t="s">
        <v>66</v>
      </c>
      <c r="G25" s="22" t="s">
        <v>44</v>
      </c>
      <c r="H25" s="11">
        <v>34</v>
      </c>
      <c r="I25" s="11">
        <v>15</v>
      </c>
      <c r="J25" s="11">
        <v>23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8"/>
      <c r="AN25" s="26"/>
      <c r="AO25" s="29"/>
      <c r="AP25" s="30"/>
      <c r="AQ25" s="33">
        <f t="shared" si="2"/>
        <v>72</v>
      </c>
      <c r="AR25" s="32"/>
      <c r="AS25" s="23">
        <f t="shared" si="0"/>
        <v>0.9230769230769231</v>
      </c>
      <c r="AT25" s="56"/>
    </row>
    <row r="26" spans="1:46" ht="30">
      <c r="A26" s="24">
        <f t="shared" si="1"/>
        <v>5</v>
      </c>
      <c r="B26" s="21"/>
      <c r="C26" s="22" t="s">
        <v>69</v>
      </c>
      <c r="D26" s="22" t="s">
        <v>70</v>
      </c>
      <c r="E26" s="22" t="s">
        <v>71</v>
      </c>
      <c r="F26" s="39" t="s">
        <v>66</v>
      </c>
      <c r="G26" s="22" t="s">
        <v>44</v>
      </c>
      <c r="H26" s="11">
        <v>34</v>
      </c>
      <c r="I26" s="11">
        <v>15</v>
      </c>
      <c r="J26" s="11">
        <v>23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8"/>
      <c r="AN26" s="26"/>
      <c r="AO26" s="29"/>
      <c r="AP26" s="30"/>
      <c r="AQ26" s="33">
        <f t="shared" si="2"/>
        <v>72</v>
      </c>
      <c r="AR26" s="32"/>
      <c r="AS26" s="23">
        <f t="shared" si="0"/>
        <v>0.9230769230769231</v>
      </c>
      <c r="AT26" s="24"/>
    </row>
    <row r="27" spans="1:46" ht="30">
      <c r="A27" s="24">
        <f t="shared" si="1"/>
        <v>6</v>
      </c>
      <c r="B27" s="21"/>
      <c r="C27" s="22" t="s">
        <v>127</v>
      </c>
      <c r="D27" s="22" t="s">
        <v>128</v>
      </c>
      <c r="E27" s="22" t="s">
        <v>47</v>
      </c>
      <c r="F27" s="39" t="s">
        <v>126</v>
      </c>
      <c r="G27" s="22" t="s">
        <v>84</v>
      </c>
      <c r="H27" s="11">
        <v>8</v>
      </c>
      <c r="I27" s="11">
        <v>14</v>
      </c>
      <c r="J27" s="11">
        <v>2</v>
      </c>
      <c r="K27" s="11">
        <v>2</v>
      </c>
      <c r="L27" s="11">
        <v>2</v>
      </c>
      <c r="M27" s="11">
        <v>10</v>
      </c>
      <c r="N27" s="11">
        <v>10</v>
      </c>
      <c r="O27" s="11">
        <v>5</v>
      </c>
      <c r="P27" s="11">
        <v>5</v>
      </c>
      <c r="Q27" s="11">
        <v>5</v>
      </c>
      <c r="R27" s="11">
        <v>9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8"/>
      <c r="AN27" s="26"/>
      <c r="AO27" s="29"/>
      <c r="AP27" s="30"/>
      <c r="AQ27" s="33">
        <f t="shared" si="2"/>
        <v>72</v>
      </c>
      <c r="AR27" s="32"/>
      <c r="AS27" s="23">
        <f t="shared" si="0"/>
        <v>0.9230769230769231</v>
      </c>
      <c r="AT27" s="24"/>
    </row>
    <row r="28" spans="1:46" ht="30">
      <c r="A28" s="24">
        <f t="shared" si="1"/>
        <v>7</v>
      </c>
      <c r="B28" s="21"/>
      <c r="C28" s="22" t="s">
        <v>72</v>
      </c>
      <c r="D28" s="22" t="s">
        <v>70</v>
      </c>
      <c r="E28" s="22" t="s">
        <v>73</v>
      </c>
      <c r="F28" s="39" t="s">
        <v>66</v>
      </c>
      <c r="G28" s="22" t="s">
        <v>44</v>
      </c>
      <c r="H28" s="11">
        <v>34</v>
      </c>
      <c r="I28" s="11">
        <v>12</v>
      </c>
      <c r="J28" s="11">
        <v>25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28"/>
      <c r="AN28" s="26"/>
      <c r="AO28" s="29"/>
      <c r="AP28" s="30"/>
      <c r="AQ28" s="33">
        <f t="shared" si="2"/>
        <v>71</v>
      </c>
      <c r="AR28" s="32"/>
      <c r="AS28" s="23">
        <f t="shared" si="0"/>
        <v>0.9102564102564102</v>
      </c>
      <c r="AT28" s="24"/>
    </row>
    <row r="29" spans="1:46" ht="30">
      <c r="A29" s="24">
        <f t="shared" si="1"/>
        <v>8</v>
      </c>
      <c r="B29" s="21"/>
      <c r="C29" s="22" t="s">
        <v>77</v>
      </c>
      <c r="D29" s="22" t="s">
        <v>78</v>
      </c>
      <c r="E29" s="22" t="s">
        <v>79</v>
      </c>
      <c r="F29" s="39" t="s">
        <v>66</v>
      </c>
      <c r="G29" s="22" t="s">
        <v>44</v>
      </c>
      <c r="H29" s="11">
        <v>34</v>
      </c>
      <c r="I29" s="11">
        <v>12</v>
      </c>
      <c r="J29" s="11">
        <v>25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8"/>
      <c r="AN29" s="26"/>
      <c r="AO29" s="29"/>
      <c r="AP29" s="30"/>
      <c r="AQ29" s="33">
        <f t="shared" si="2"/>
        <v>71</v>
      </c>
      <c r="AR29" s="32"/>
      <c r="AS29" s="23">
        <f t="shared" si="0"/>
        <v>0.9102564102564102</v>
      </c>
      <c r="AT29" s="24"/>
    </row>
    <row r="30" spans="1:46" ht="30">
      <c r="A30" s="24">
        <f t="shared" si="1"/>
        <v>9</v>
      </c>
      <c r="B30" s="21"/>
      <c r="C30" s="22" t="s">
        <v>74</v>
      </c>
      <c r="D30" s="22" t="s">
        <v>75</v>
      </c>
      <c r="E30" s="22" t="s">
        <v>76</v>
      </c>
      <c r="F30" s="39" t="s">
        <v>66</v>
      </c>
      <c r="G30" s="22" t="s">
        <v>44</v>
      </c>
      <c r="H30" s="11">
        <v>34</v>
      </c>
      <c r="I30" s="11">
        <v>12</v>
      </c>
      <c r="J30" s="11">
        <v>23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8"/>
      <c r="AN30" s="26"/>
      <c r="AO30" s="29"/>
      <c r="AP30" s="30"/>
      <c r="AQ30" s="33">
        <f t="shared" si="2"/>
        <v>69</v>
      </c>
      <c r="AR30" s="32"/>
      <c r="AS30" s="23">
        <f t="shared" si="0"/>
        <v>0.8846153846153846</v>
      </c>
      <c r="AT30" s="24"/>
    </row>
    <row r="31" spans="1:46" ht="15.75">
      <c r="A31" s="108">
        <f t="shared" si="1"/>
        <v>10</v>
      </c>
      <c r="B31" s="56"/>
      <c r="C31" s="106" t="s">
        <v>118</v>
      </c>
      <c r="D31" s="106" t="s">
        <v>78</v>
      </c>
      <c r="E31" s="106" t="s">
        <v>53</v>
      </c>
      <c r="F31" s="115" t="s">
        <v>168</v>
      </c>
      <c r="G31" s="106" t="s">
        <v>169</v>
      </c>
      <c r="H31" s="105">
        <v>18</v>
      </c>
      <c r="I31" s="105">
        <v>12</v>
      </c>
      <c r="J31" s="105">
        <v>15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10"/>
      <c r="AN31" s="109"/>
      <c r="AO31" s="111"/>
      <c r="AP31" s="112"/>
      <c r="AQ31" s="114">
        <v>45</v>
      </c>
      <c r="AR31" s="113"/>
      <c r="AS31" s="107">
        <v>0.5769230769230769</v>
      </c>
      <c r="AT31" s="108"/>
    </row>
  </sheetData>
  <sheetProtection/>
  <autoFilter ref="A21:AT21">
    <sortState ref="A22:AT31">
      <sortCondition descending="1" sortBy="value" ref="AS22:AS31"/>
    </sortState>
  </autoFilter>
  <mergeCells count="20">
    <mergeCell ref="AY19:AY21"/>
    <mergeCell ref="A16:G16"/>
    <mergeCell ref="H16:N16"/>
    <mergeCell ref="C18:E18"/>
    <mergeCell ref="H19:AQ19"/>
    <mergeCell ref="AV19:AV21"/>
    <mergeCell ref="AW19:AW21"/>
    <mergeCell ref="A11:G11"/>
    <mergeCell ref="H11:N11"/>
    <mergeCell ref="A12:G12"/>
    <mergeCell ref="H12:N12"/>
    <mergeCell ref="A14:C14"/>
    <mergeCell ref="A15:G15"/>
    <mergeCell ref="H15:N15"/>
    <mergeCell ref="A1:AS1"/>
    <mergeCell ref="D3:E3"/>
    <mergeCell ref="E8:G8"/>
    <mergeCell ref="A9:AT9"/>
    <mergeCell ref="A10:C10"/>
    <mergeCell ref="F6:G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ИАЦ</cp:lastModifiedBy>
  <cp:lastPrinted>2014-10-15T04:14:18Z</cp:lastPrinted>
  <dcterms:created xsi:type="dcterms:W3CDTF">2010-01-13T12:41:13Z</dcterms:created>
  <dcterms:modified xsi:type="dcterms:W3CDTF">2021-11-30T04:39:57Z</dcterms:modified>
  <cp:category/>
  <cp:version/>
  <cp:contentType/>
  <cp:contentStatus/>
</cp:coreProperties>
</file>