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Кристина\Downloads\"/>
    </mc:Choice>
  </mc:AlternateContent>
  <xr:revisionPtr revIDLastSave="0" documentId="13_ncr:1_{75D0E49E-4798-4EA0-BEA1-882DBCB1553F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7" i="1" l="1"/>
  <c r="A197" i="1"/>
  <c r="L196" i="1"/>
  <c r="J196" i="1"/>
  <c r="I196" i="1"/>
  <c r="H196" i="1"/>
  <c r="G196" i="1"/>
  <c r="F196" i="1"/>
  <c r="B187" i="1"/>
  <c r="A187" i="1"/>
  <c r="L186" i="1"/>
  <c r="J186" i="1"/>
  <c r="J197" i="1" s="1"/>
  <c r="I186" i="1"/>
  <c r="I197" i="1" s="1"/>
  <c r="H186" i="1"/>
  <c r="H197" i="1" s="1"/>
  <c r="G186" i="1"/>
  <c r="G197" i="1" s="1"/>
  <c r="F186" i="1"/>
  <c r="F197" i="1" s="1"/>
  <c r="B178" i="1"/>
  <c r="A178" i="1"/>
  <c r="L177" i="1"/>
  <c r="J177" i="1"/>
  <c r="I177" i="1"/>
  <c r="H177" i="1"/>
  <c r="G177" i="1"/>
  <c r="F177" i="1"/>
  <c r="B168" i="1"/>
  <c r="A168" i="1"/>
  <c r="L167" i="1"/>
  <c r="L178" i="1" s="1"/>
  <c r="J167" i="1"/>
  <c r="J178" i="1" s="1"/>
  <c r="I167" i="1"/>
  <c r="I178" i="1" s="1"/>
  <c r="H167" i="1"/>
  <c r="H178" i="1" s="1"/>
  <c r="G167" i="1"/>
  <c r="G178" i="1" s="1"/>
  <c r="F167" i="1"/>
  <c r="F178" i="1" s="1"/>
  <c r="B159" i="1"/>
  <c r="A159" i="1"/>
  <c r="L158" i="1"/>
  <c r="J158" i="1"/>
  <c r="I158" i="1"/>
  <c r="H158" i="1"/>
  <c r="G158" i="1"/>
  <c r="F158" i="1"/>
  <c r="B149" i="1"/>
  <c r="A149" i="1"/>
  <c r="L148" i="1"/>
  <c r="L159" i="1" s="1"/>
  <c r="J148" i="1"/>
  <c r="J159" i="1" s="1"/>
  <c r="I148" i="1"/>
  <c r="I159" i="1" s="1"/>
  <c r="H148" i="1"/>
  <c r="H159" i="1" s="1"/>
  <c r="G148" i="1"/>
  <c r="F148" i="1"/>
  <c r="F159" i="1" s="1"/>
  <c r="B140" i="1"/>
  <c r="A140" i="1"/>
  <c r="L139" i="1"/>
  <c r="J139" i="1"/>
  <c r="I139" i="1"/>
  <c r="H139" i="1"/>
  <c r="G139" i="1"/>
  <c r="F139" i="1"/>
  <c r="B129" i="1"/>
  <c r="A129" i="1"/>
  <c r="L128" i="1"/>
  <c r="J128" i="1"/>
  <c r="J140" i="1" s="1"/>
  <c r="I128" i="1"/>
  <c r="H128" i="1"/>
  <c r="H140" i="1" s="1"/>
  <c r="G128" i="1"/>
  <c r="G140" i="1" s="1"/>
  <c r="F128" i="1"/>
  <c r="F140" i="1" s="1"/>
  <c r="B120" i="1"/>
  <c r="A120" i="1"/>
  <c r="L119" i="1"/>
  <c r="J119" i="1"/>
  <c r="I119" i="1"/>
  <c r="H119" i="1"/>
  <c r="G119" i="1"/>
  <c r="F119" i="1"/>
  <c r="B110" i="1"/>
  <c r="A110" i="1"/>
  <c r="L109" i="1"/>
  <c r="J109" i="1"/>
  <c r="J120" i="1" s="1"/>
  <c r="I109" i="1"/>
  <c r="H109" i="1"/>
  <c r="G109" i="1"/>
  <c r="F109" i="1"/>
  <c r="B101" i="1"/>
  <c r="A101" i="1"/>
  <c r="L100" i="1"/>
  <c r="J100" i="1"/>
  <c r="I100" i="1"/>
  <c r="H100" i="1"/>
  <c r="G100" i="1"/>
  <c r="F100" i="1"/>
  <c r="B91" i="1"/>
  <c r="A91" i="1"/>
  <c r="L90" i="1"/>
  <c r="J90" i="1"/>
  <c r="I90" i="1"/>
  <c r="H90" i="1"/>
  <c r="H101" i="1" s="1"/>
  <c r="G90" i="1"/>
  <c r="G101" i="1" s="1"/>
  <c r="F90" i="1"/>
  <c r="B82" i="1"/>
  <c r="A82" i="1"/>
  <c r="L81" i="1"/>
  <c r="J81" i="1"/>
  <c r="I81" i="1"/>
  <c r="H81" i="1"/>
  <c r="G81" i="1"/>
  <c r="F81" i="1"/>
  <c r="B72" i="1"/>
  <c r="A72" i="1"/>
  <c r="L71" i="1"/>
  <c r="J71" i="1"/>
  <c r="J82" i="1" s="1"/>
  <c r="I71" i="1"/>
  <c r="H71" i="1"/>
  <c r="G71" i="1"/>
  <c r="F71" i="1"/>
  <c r="F82" i="1" s="1"/>
  <c r="B63" i="1"/>
  <c r="A63" i="1"/>
  <c r="L62" i="1"/>
  <c r="J62" i="1"/>
  <c r="I62" i="1"/>
  <c r="H62" i="1"/>
  <c r="G62" i="1"/>
  <c r="F62" i="1"/>
  <c r="B52" i="1"/>
  <c r="A52" i="1"/>
  <c r="L51" i="1"/>
  <c r="J51" i="1"/>
  <c r="I51" i="1"/>
  <c r="H51" i="1"/>
  <c r="G51" i="1"/>
  <c r="G63" i="1" s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I24" i="1" l="1"/>
  <c r="I82" i="1"/>
  <c r="G159" i="1"/>
  <c r="H43" i="1"/>
  <c r="I101" i="1"/>
  <c r="F63" i="1"/>
  <c r="G120" i="1"/>
  <c r="H120" i="1"/>
  <c r="I120" i="1"/>
  <c r="F24" i="1"/>
  <c r="G82" i="1"/>
  <c r="H24" i="1"/>
  <c r="H82" i="1"/>
  <c r="I140" i="1"/>
  <c r="L197" i="1"/>
  <c r="L140" i="1"/>
  <c r="G43" i="1"/>
  <c r="L120" i="1"/>
  <c r="F120" i="1"/>
  <c r="F101" i="1"/>
  <c r="J101" i="1"/>
  <c r="L101" i="1"/>
  <c r="L82" i="1"/>
  <c r="L63" i="1"/>
  <c r="J63" i="1"/>
  <c r="I63" i="1"/>
  <c r="H63" i="1"/>
  <c r="F43" i="1"/>
  <c r="L43" i="1"/>
  <c r="J43" i="1"/>
  <c r="L24" i="1"/>
  <c r="J24" i="1"/>
  <c r="G24" i="1"/>
  <c r="G198" i="1" l="1"/>
  <c r="H198" i="1"/>
  <c r="I198" i="1"/>
  <c r="L198" i="1"/>
  <c r="F198" i="1"/>
  <c r="J198" i="1"/>
</calcChain>
</file>

<file path=xl/sharedStrings.xml><?xml version="1.0" encoding="utf-8"?>
<sst xmlns="http://schemas.openxmlformats.org/spreadsheetml/2006/main" count="253" uniqueCount="76">
  <si>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</si>
  <si>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</si>
  <si>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</si>
  <si>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</si>
  <si>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</si>
  <si>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</si>
  <si>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</si>
  <si>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</si>
  <si>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</si>
  <si>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</si>
  <si>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</si>
  <si>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</si>
  <si>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</si>
  <si>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</si>
  <si>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</si>
  <si>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</si>
  <si>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</si>
  <si>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</si>
  <si>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</si>
  <si>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</si>
  <si>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</si>
  <si>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</si>
  <si>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</si>
  <si>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</si>
  <si>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</si>
  <si>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</si>
  <si>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</si>
  <si>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</si>
  <si>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</si>
  <si>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</si>
  <si>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</si>
  <si>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</si>
  <si>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</si>
  <si>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</si>
  <si>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</si>
  <si>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</si>
  <si>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</si>
  <si>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</si>
  <si>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</si>
  <si>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картофельный с горохом, с мясными консервами</t>
  </si>
  <si>
    <t>Котлета домашняя мясная ребленная из п\ф пром произв</t>
  </si>
  <si>
    <t>макароны отварные</t>
  </si>
  <si>
    <t>чай с сахаром</t>
  </si>
  <si>
    <t xml:space="preserve"> Пшеничный в/с</t>
  </si>
  <si>
    <t xml:space="preserve"> Ржаной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</si>
  <si>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</si>
  <si>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</si>
  <si>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</si>
  <si>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</si>
  <si>
    <t>185/15</t>
  </si>
  <si>
    <t>рассольник со сметаной на м/к бульоне</t>
  </si>
  <si>
    <t>голубцы ленивые со сметаной</t>
  </si>
  <si>
    <t>кофейный напиток</t>
  </si>
  <si>
    <t>конфеты шоколадные</t>
  </si>
  <si>
    <t>сладкое</t>
  </si>
  <si>
    <t>195/5</t>
  </si>
  <si>
    <t>150/10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</si>
  <si>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</si>
  <si>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</si>
  <si>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</si>
  <si>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</si>
  <si>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борщ из свежей капусты на м/к бульоне со сметаной</t>
  </si>
  <si>
    <t>вареники с маслом</t>
  </si>
  <si>
    <t>200/5</t>
  </si>
  <si>
    <t>щи из свежей капусты со сметаной с мясными консервами</t>
  </si>
  <si>
    <t>тефтели мясные рубленные из п/ф пром произв</t>
  </si>
  <si>
    <t>суп картофельный с макаронными изделиями на бульоне из кур с мясом птицы</t>
  </si>
  <si>
    <t>плов</t>
  </si>
  <si>
    <t xml:space="preserve">плоды свежие в ассортименте </t>
  </si>
  <si>
    <t>рассольник с курицей со сметаной</t>
  </si>
  <si>
    <t>жаркое с мясом</t>
  </si>
  <si>
    <t>соки в ассортименте</t>
  </si>
  <si>
    <t>суп картофельный с горохом на м\к бульоне</t>
  </si>
  <si>
    <t>195\5</t>
  </si>
  <si>
    <t>котлета домашняя мясная рубленная из п\ф пром произв</t>
  </si>
  <si>
    <t>пельмени мясные из п/ф промышленного производства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</si>
</sst>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15" sqref="F15:F20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4"/>
      <c r="D1" s="55"/>
      <c r="E1" s="55"/>
      <c r="F1" s="12" t="s">
        <v>16</v>
      </c>
      <c r="G1" s="2" t="s">
        <v>17</v>
      </c>
      <c r="H1" s="56"/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/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2023</v>
      </c>
      <c r="K3" s="1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 t="s">
        <v>39</v>
      </c>
      <c r="F15" s="43">
        <v>200</v>
      </c>
      <c r="G15" s="43">
        <v>11.78</v>
      </c>
      <c r="H15" s="43">
        <v>5.96</v>
      </c>
      <c r="I15" s="43">
        <v>18.23</v>
      </c>
      <c r="J15" s="43">
        <v>173.4</v>
      </c>
      <c r="K15" s="44"/>
      <c r="L15" s="43">
        <v>17.3</v>
      </c>
    </row>
    <row r="16" spans="1:12" ht="14.4" x14ac:dyDescent="0.3">
      <c r="A16" s="23"/>
      <c r="B16" s="15"/>
      <c r="C16" s="11"/>
      <c r="D16" s="7" t="s">
        <v>28</v>
      </c>
      <c r="E16" s="42" t="s">
        <v>40</v>
      </c>
      <c r="F16" s="43">
        <v>100</v>
      </c>
      <c r="G16" s="43">
        <v>15.55</v>
      </c>
      <c r="H16" s="43">
        <v>11.55</v>
      </c>
      <c r="I16" s="43">
        <v>15.7</v>
      </c>
      <c r="J16" s="43">
        <v>228.75</v>
      </c>
      <c r="K16" s="44"/>
      <c r="L16" s="43">
        <v>31.5</v>
      </c>
    </row>
    <row r="17" spans="1:12" ht="14.4" x14ac:dyDescent="0.3">
      <c r="A17" s="23"/>
      <c r="B17" s="15"/>
      <c r="C17" s="11"/>
      <c r="D17" s="7" t="s">
        <v>29</v>
      </c>
      <c r="E17" s="42" t="s">
        <v>41</v>
      </c>
      <c r="F17" s="43">
        <v>150</v>
      </c>
      <c r="G17" s="43">
        <v>5.3</v>
      </c>
      <c r="H17" s="43">
        <v>5.5</v>
      </c>
      <c r="I17" s="43">
        <v>32.700000000000003</v>
      </c>
      <c r="J17" s="43">
        <v>202</v>
      </c>
      <c r="K17" s="44"/>
      <c r="L17" s="43">
        <v>5</v>
      </c>
    </row>
    <row r="18" spans="1:12" ht="14.4" x14ac:dyDescent="0.3">
      <c r="A18" s="23"/>
      <c r="B18" s="15"/>
      <c r="C18" s="11"/>
      <c r="D18" s="7" t="s">
        <v>30</v>
      </c>
      <c r="E18" s="42" t="s">
        <v>42</v>
      </c>
      <c r="F18" s="43">
        <v>200</v>
      </c>
      <c r="G18" s="43">
        <v>0.2</v>
      </c>
      <c r="H18" s="43">
        <v>0</v>
      </c>
      <c r="I18" s="43">
        <v>6.5</v>
      </c>
      <c r="J18" s="43">
        <v>26.8</v>
      </c>
      <c r="K18" s="44"/>
      <c r="L18" s="43">
        <v>1.83</v>
      </c>
    </row>
    <row r="19" spans="1:12" ht="14.4" x14ac:dyDescent="0.3">
      <c r="A19" s="23"/>
      <c r="B19" s="15"/>
      <c r="C19" s="11"/>
      <c r="D19" s="7" t="s">
        <v>31</v>
      </c>
      <c r="E19" s="42" t="s">
        <v>43</v>
      </c>
      <c r="F19" s="43">
        <v>30</v>
      </c>
      <c r="G19" s="43">
        <v>2.4300000000000002</v>
      </c>
      <c r="H19" s="43">
        <v>0.33</v>
      </c>
      <c r="I19" s="43">
        <v>14.64</v>
      </c>
      <c r="J19" s="43">
        <v>72.599999999999994</v>
      </c>
      <c r="K19" s="44"/>
      <c r="L19" s="43">
        <v>2.35</v>
      </c>
    </row>
    <row r="20" spans="1:12" ht="14.4" x14ac:dyDescent="0.3">
      <c r="A20" s="23"/>
      <c r="B20" s="15"/>
      <c r="C20" s="11"/>
      <c r="D20" s="7" t="s">
        <v>32</v>
      </c>
      <c r="E20" s="42" t="s">
        <v>44</v>
      </c>
      <c r="F20" s="43">
        <v>40</v>
      </c>
      <c r="G20" s="43">
        <v>2.23</v>
      </c>
      <c r="H20" s="43">
        <v>0.45</v>
      </c>
      <c r="I20" s="43">
        <v>19.600000000000001</v>
      </c>
      <c r="J20" s="43">
        <v>91.3</v>
      </c>
      <c r="K20" s="44"/>
      <c r="L20" s="43">
        <v>1.94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720</v>
      </c>
      <c r="G23" s="19">
        <f t="shared" ref="G23:J23" si="2">SUM(G14:G22)</f>
        <v>37.489999999999995</v>
      </c>
      <c r="H23" s="19">
        <f t="shared" si="2"/>
        <v>23.79</v>
      </c>
      <c r="I23" s="19">
        <f t="shared" si="2"/>
        <v>107.37</v>
      </c>
      <c r="J23" s="19">
        <f t="shared" si="2"/>
        <v>794.84999999999991</v>
      </c>
      <c r="K23" s="25"/>
      <c r="L23" s="19">
        <f t="shared" ref="L23" si="3">SUM(L14:L22)</f>
        <v>59.919999999999995</v>
      </c>
    </row>
    <row r="24" spans="1:12" ht="14.4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720</v>
      </c>
      <c r="G24" s="32">
        <f t="shared" ref="G24:J24" si="4">G13+G23</f>
        <v>37.489999999999995</v>
      </c>
      <c r="H24" s="32">
        <f t="shared" si="4"/>
        <v>23.79</v>
      </c>
      <c r="I24" s="32">
        <f t="shared" si="4"/>
        <v>107.37</v>
      </c>
      <c r="J24" s="32">
        <f t="shared" si="4"/>
        <v>794.84999999999991</v>
      </c>
      <c r="K24" s="32"/>
      <c r="L24" s="32">
        <f t="shared" ref="L24" si="5">L13+L23</f>
        <v>59.919999999999995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6.4" x14ac:dyDescent="0.3">
      <c r="A34" s="14"/>
      <c r="B34" s="15"/>
      <c r="C34" s="11"/>
      <c r="D34" s="7" t="s">
        <v>27</v>
      </c>
      <c r="E34" s="42" t="s">
        <v>45</v>
      </c>
      <c r="F34" s="43">
        <v>146.19999999999999</v>
      </c>
      <c r="G34" s="43">
        <v>9.0399999999999991</v>
      </c>
      <c r="H34" s="43">
        <v>2.73</v>
      </c>
      <c r="I34" s="43">
        <v>21.25</v>
      </c>
      <c r="J34" s="43" t="s">
        <v>49</v>
      </c>
      <c r="K34" s="44"/>
      <c r="L34" s="43">
        <v>14.32</v>
      </c>
    </row>
    <row r="35" spans="1:12" ht="14.4" x14ac:dyDescent="0.3">
      <c r="A35" s="14"/>
      <c r="B35" s="15"/>
      <c r="C35" s="11"/>
      <c r="D35" s="7" t="s">
        <v>28</v>
      </c>
      <c r="E35" s="42" t="s">
        <v>46</v>
      </c>
      <c r="F35" s="43">
        <v>227.5</v>
      </c>
      <c r="G35" s="43">
        <v>15.4</v>
      </c>
      <c r="H35" s="43">
        <v>14.1</v>
      </c>
      <c r="I35" s="43">
        <v>6.42</v>
      </c>
      <c r="J35" s="43">
        <v>90</v>
      </c>
      <c r="K35" s="44"/>
      <c r="L35" s="43">
        <v>24.7</v>
      </c>
    </row>
    <row r="36" spans="1:12" ht="14.4" x14ac:dyDescent="0.3">
      <c r="A36" s="14"/>
      <c r="B36" s="15"/>
      <c r="C36" s="11"/>
      <c r="D36" s="7" t="s">
        <v>29</v>
      </c>
      <c r="E36" s="42" t="s">
        <v>47</v>
      </c>
      <c r="F36" s="43">
        <v>238.9</v>
      </c>
      <c r="G36" s="43">
        <v>8.1999999999999993</v>
      </c>
      <c r="H36" s="43">
        <v>6.9</v>
      </c>
      <c r="I36" s="43">
        <v>35.9</v>
      </c>
      <c r="J36" s="43">
        <v>150</v>
      </c>
      <c r="K36" s="44"/>
      <c r="L36" s="43">
        <v>7.15</v>
      </c>
    </row>
    <row r="37" spans="1:12" ht="14.4" x14ac:dyDescent="0.3">
      <c r="A37" s="14"/>
      <c r="B37" s="15"/>
      <c r="C37" s="11"/>
      <c r="D37" s="7" t="s">
        <v>30</v>
      </c>
      <c r="E37" s="42" t="s">
        <v>48</v>
      </c>
      <c r="F37" s="43">
        <v>105.6</v>
      </c>
      <c r="G37" s="43">
        <v>1</v>
      </c>
      <c r="H37" s="43">
        <v>0</v>
      </c>
      <c r="I37" s="43">
        <v>25.4</v>
      </c>
      <c r="J37" s="43">
        <v>200</v>
      </c>
      <c r="K37" s="44"/>
      <c r="L37" s="43">
        <v>18</v>
      </c>
    </row>
    <row r="38" spans="1:12" ht="14.4" x14ac:dyDescent="0.3">
      <c r="A38" s="14"/>
      <c r="B38" s="15"/>
      <c r="C38" s="11"/>
      <c r="D38" s="7" t="s">
        <v>31</v>
      </c>
      <c r="E38" s="42" t="s">
        <v>43</v>
      </c>
      <c r="F38" s="43">
        <v>72.599999999999994</v>
      </c>
      <c r="G38" s="43">
        <v>2.4300000000000002</v>
      </c>
      <c r="H38" s="43">
        <v>0.3</v>
      </c>
      <c r="I38" s="43">
        <v>14.64</v>
      </c>
      <c r="J38" s="43">
        <v>30</v>
      </c>
      <c r="K38" s="44"/>
      <c r="L38" s="43">
        <v>2.35</v>
      </c>
    </row>
    <row r="39" spans="1:12" ht="14.4" x14ac:dyDescent="0.3">
      <c r="A39" s="14"/>
      <c r="B39" s="15"/>
      <c r="C39" s="11"/>
      <c r="D39" s="7" t="s">
        <v>32</v>
      </c>
      <c r="E39" s="42" t="s">
        <v>44</v>
      </c>
      <c r="F39" s="43">
        <v>91.3</v>
      </c>
      <c r="G39" s="43">
        <v>2.23</v>
      </c>
      <c r="H39" s="43">
        <v>0.45</v>
      </c>
      <c r="I39" s="43">
        <v>19.600000000000001</v>
      </c>
      <c r="J39" s="43">
        <v>40</v>
      </c>
      <c r="K39" s="44"/>
      <c r="L39" s="43">
        <v>1.94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882.1</v>
      </c>
      <c r="G42" s="19">
        <f t="shared" ref="G42" si="10">SUM(G33:G41)</f>
        <v>38.299999999999997</v>
      </c>
      <c r="H42" s="19">
        <f t="shared" ref="H42" si="11">SUM(H33:H41)</f>
        <v>24.479999999999997</v>
      </c>
      <c r="I42" s="19">
        <f t="shared" ref="I42" si="12">SUM(I33:I41)</f>
        <v>123.21000000000001</v>
      </c>
      <c r="J42" s="19">
        <f t="shared" ref="J42:L42" si="13">SUM(J33:J41)</f>
        <v>510</v>
      </c>
      <c r="K42" s="25"/>
      <c r="L42" s="19">
        <f t="shared" si="13"/>
        <v>68.45999999999998</v>
      </c>
    </row>
    <row r="43" spans="1:12" ht="15.75" customHeigh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882.1</v>
      </c>
      <c r="G43" s="32">
        <f t="shared" ref="G43" si="14">G32+G42</f>
        <v>38.299999999999997</v>
      </c>
      <c r="H43" s="32">
        <f t="shared" ref="H43" si="15">H32+H42</f>
        <v>24.479999999999997</v>
      </c>
      <c r="I43" s="32">
        <f t="shared" ref="I43" si="16">I32+I42</f>
        <v>123.21000000000001</v>
      </c>
      <c r="J43" s="32">
        <f t="shared" ref="J43:L43" si="17">J32+J42</f>
        <v>510</v>
      </c>
      <c r="K43" s="32"/>
      <c r="L43" s="32">
        <f t="shared" si="17"/>
        <v>68.45999999999998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50</v>
      </c>
      <c r="F53" s="43">
        <v>213.4</v>
      </c>
      <c r="G53" s="43">
        <v>6.52</v>
      </c>
      <c r="H53" s="43">
        <v>13.9</v>
      </c>
      <c r="I53" s="43">
        <v>15.45</v>
      </c>
      <c r="J53" s="43" t="s">
        <v>55</v>
      </c>
      <c r="K53" s="44"/>
      <c r="L53" s="43">
        <v>21.05</v>
      </c>
    </row>
    <row r="54" spans="1:12" ht="14.4" x14ac:dyDescent="0.3">
      <c r="A54" s="23"/>
      <c r="B54" s="15"/>
      <c r="C54" s="11"/>
      <c r="D54" s="7" t="s">
        <v>28</v>
      </c>
      <c r="E54" s="42" t="s">
        <v>51</v>
      </c>
      <c r="F54" s="43">
        <v>217.1</v>
      </c>
      <c r="G54" s="43">
        <v>12.8</v>
      </c>
      <c r="H54" s="43">
        <v>13.7</v>
      </c>
      <c r="I54" s="43">
        <v>9.7799999999999994</v>
      </c>
      <c r="J54" s="43" t="s">
        <v>56</v>
      </c>
      <c r="K54" s="44"/>
      <c r="L54" s="43">
        <v>26.38</v>
      </c>
    </row>
    <row r="55" spans="1:12" ht="14.4" x14ac:dyDescent="0.3">
      <c r="A55" s="23"/>
      <c r="B55" s="15"/>
      <c r="C55" s="11"/>
      <c r="D55" s="7" t="s">
        <v>29</v>
      </c>
      <c r="E55" s="50"/>
      <c r="K55" s="44"/>
    </row>
    <row r="56" spans="1:12" ht="14.4" x14ac:dyDescent="0.3">
      <c r="A56" s="23"/>
      <c r="B56" s="15"/>
      <c r="C56" s="11"/>
      <c r="D56" s="7" t="s">
        <v>30</v>
      </c>
      <c r="E56" s="42" t="s">
        <v>52</v>
      </c>
      <c r="F56" s="43">
        <v>31.2</v>
      </c>
      <c r="G56" s="43">
        <v>1.2</v>
      </c>
      <c r="H56" s="43">
        <v>1.8</v>
      </c>
      <c r="I56" s="43">
        <v>9.3000000000000007</v>
      </c>
      <c r="J56" s="43">
        <v>200</v>
      </c>
      <c r="K56" s="44"/>
      <c r="L56" s="43">
        <v>1.68</v>
      </c>
    </row>
    <row r="57" spans="1:12" ht="14.4" x14ac:dyDescent="0.3">
      <c r="A57" s="23"/>
      <c r="B57" s="15"/>
      <c r="C57" s="11"/>
      <c r="D57" s="7" t="s">
        <v>54</v>
      </c>
      <c r="E57" s="42" t="s">
        <v>53</v>
      </c>
      <c r="F57" s="43">
        <v>142.19999999999999</v>
      </c>
      <c r="G57" s="43">
        <v>1.5</v>
      </c>
      <c r="H57" s="43">
        <v>8.1</v>
      </c>
      <c r="I57" s="43">
        <v>8.1</v>
      </c>
      <c r="J57" s="43">
        <v>30</v>
      </c>
      <c r="K57" s="44"/>
      <c r="L57" s="43">
        <v>13</v>
      </c>
    </row>
    <row r="58" spans="1:12" ht="14.4" x14ac:dyDescent="0.3">
      <c r="A58" s="23"/>
      <c r="B58" s="15"/>
      <c r="C58" s="11"/>
      <c r="D58" s="7" t="s">
        <v>31</v>
      </c>
      <c r="E58" s="42" t="s">
        <v>43</v>
      </c>
      <c r="F58" s="43">
        <v>93.8</v>
      </c>
      <c r="G58" s="43">
        <v>2.7</v>
      </c>
      <c r="H58" s="43">
        <v>0.33</v>
      </c>
      <c r="I58" s="43">
        <v>20</v>
      </c>
      <c r="J58" s="43">
        <v>40</v>
      </c>
      <c r="K58" s="44"/>
      <c r="L58" s="43">
        <v>2.35</v>
      </c>
    </row>
    <row r="59" spans="1:12" ht="14.4" x14ac:dyDescent="0.3">
      <c r="A59" s="23"/>
      <c r="B59" s="15"/>
      <c r="C59" s="11"/>
      <c r="D59" s="7" t="s">
        <v>32</v>
      </c>
      <c r="E59" s="42" t="s">
        <v>44</v>
      </c>
      <c r="F59" s="43">
        <v>91.3</v>
      </c>
      <c r="G59" s="43">
        <v>2.23</v>
      </c>
      <c r="H59" s="43">
        <v>0.45</v>
      </c>
      <c r="I59" s="43">
        <v>19.600000000000001</v>
      </c>
      <c r="J59" s="43">
        <v>40</v>
      </c>
      <c r="K59" s="44"/>
      <c r="L59" s="43">
        <v>1.94</v>
      </c>
    </row>
    <row r="60" spans="1:12" ht="14.4" x14ac:dyDescent="0.3">
      <c r="A60" s="23"/>
      <c r="B60" s="15"/>
      <c r="C60" s="11"/>
      <c r="D60" s="6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3"/>
      <c r="B61" s="15"/>
      <c r="C61" s="11"/>
      <c r="D61" s="6"/>
      <c r="E61" s="42"/>
      <c r="F61" s="43"/>
      <c r="G61" s="43"/>
      <c r="H61" s="43"/>
      <c r="I61" s="43"/>
      <c r="J61" s="43"/>
      <c r="K61" s="44"/>
      <c r="L61" s="43"/>
    </row>
    <row r="62" spans="1:12" ht="14.4" x14ac:dyDescent="0.3">
      <c r="A62" s="24"/>
      <c r="B62" s="17"/>
      <c r="C62" s="8"/>
      <c r="D62" s="18" t="s">
        <v>33</v>
      </c>
      <c r="E62" s="9"/>
      <c r="F62" s="19">
        <f>SUM(F52:F61)</f>
        <v>788.99999999999989</v>
      </c>
      <c r="G62" s="19">
        <f>SUM(G52:G61)</f>
        <v>26.95</v>
      </c>
      <c r="H62" s="19">
        <f>SUM(H52:H61)</f>
        <v>38.28</v>
      </c>
      <c r="I62" s="19">
        <f>SUM(I52:I61)</f>
        <v>82.23</v>
      </c>
      <c r="J62" s="19">
        <f>SUM(J52:J61)</f>
        <v>310</v>
      </c>
      <c r="K62" s="25"/>
      <c r="L62" s="19">
        <f>SUM(L52:L61)</f>
        <v>66.399999999999991</v>
      </c>
    </row>
    <row r="63" spans="1:12" ht="15.75" customHeight="1" x14ac:dyDescent="0.25">
      <c r="A63" s="29">
        <f>A44</f>
        <v>1</v>
      </c>
      <c r="B63" s="30">
        <f>B44</f>
        <v>3</v>
      </c>
      <c r="C63" s="51" t="s">
        <v>4</v>
      </c>
      <c r="D63" s="52"/>
      <c r="E63" s="31"/>
      <c r="F63" s="32">
        <f>F51+F62</f>
        <v>788.99999999999989</v>
      </c>
      <c r="G63" s="32">
        <f>G51+G62</f>
        <v>26.95</v>
      </c>
      <c r="H63" s="32">
        <f>H51+H62</f>
        <v>38.28</v>
      </c>
      <c r="I63" s="32">
        <f>I51+I62</f>
        <v>82.23</v>
      </c>
      <c r="J63" s="32">
        <f>J51+J62</f>
        <v>310</v>
      </c>
      <c r="K63" s="32"/>
      <c r="L63" s="32">
        <f>L51+L62</f>
        <v>66.399999999999991</v>
      </c>
    </row>
    <row r="64" spans="1:12" ht="14.4" x14ac:dyDescent="0.3">
      <c r="A64" s="20">
        <v>1</v>
      </c>
      <c r="B64" s="21">
        <v>4</v>
      </c>
      <c r="C64" s="22" t="s">
        <v>20</v>
      </c>
      <c r="D64" s="5" t="s">
        <v>21</v>
      </c>
      <c r="E64" s="39"/>
      <c r="F64" s="40"/>
      <c r="G64" s="40"/>
      <c r="H64" s="40"/>
      <c r="I64" s="40"/>
      <c r="J64" s="40"/>
      <c r="K64" s="41"/>
      <c r="L64" s="40"/>
    </row>
    <row r="65" spans="1:12" ht="14.4" x14ac:dyDescent="0.3">
      <c r="A65" s="23"/>
      <c r="B65" s="15"/>
      <c r="C65" s="11"/>
      <c r="D65" s="6"/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22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7" t="s">
        <v>24</v>
      </c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1"/>
      <c r="D70" s="6"/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4"/>
      <c r="B71" s="17"/>
      <c r="C71" s="8"/>
      <c r="D71" s="18" t="s">
        <v>33</v>
      </c>
      <c r="E71" s="9"/>
      <c r="F71" s="19">
        <f>SUM(F64:F70)</f>
        <v>0</v>
      </c>
      <c r="G71" s="19">
        <f t="shared" ref="G71" si="22">SUM(G64:G70)</f>
        <v>0</v>
      </c>
      <c r="H71" s="19">
        <f t="shared" ref="H71" si="23">SUM(H64:H70)</f>
        <v>0</v>
      </c>
      <c r="I71" s="19">
        <f t="shared" ref="I71" si="24">SUM(I64:I70)</f>
        <v>0</v>
      </c>
      <c r="J71" s="19">
        <f t="shared" ref="J71:L71" si="25">SUM(J64:J70)</f>
        <v>0</v>
      </c>
      <c r="K71" s="25"/>
      <c r="L71" s="19">
        <f t="shared" si="25"/>
        <v>0</v>
      </c>
    </row>
    <row r="72" spans="1:12" ht="14.4" x14ac:dyDescent="0.3">
      <c r="A72" s="26">
        <f>A64</f>
        <v>1</v>
      </c>
      <c r="B72" s="13">
        <f>B64</f>
        <v>4</v>
      </c>
      <c r="C72" s="10" t="s">
        <v>25</v>
      </c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26.4" x14ac:dyDescent="0.3">
      <c r="A73" s="23"/>
      <c r="B73" s="15"/>
      <c r="C73" s="11"/>
      <c r="D73" s="7" t="s">
        <v>27</v>
      </c>
      <c r="E73" s="42" t="s">
        <v>57</v>
      </c>
      <c r="F73" s="43" t="s">
        <v>49</v>
      </c>
      <c r="G73" s="43">
        <v>132.47999999999999</v>
      </c>
      <c r="H73" s="43">
        <v>8.74</v>
      </c>
      <c r="I73" s="43">
        <v>8.1199999999999992</v>
      </c>
      <c r="J73" s="43">
        <v>6.03</v>
      </c>
      <c r="K73" s="44"/>
      <c r="L73" s="43">
        <v>17.38</v>
      </c>
    </row>
    <row r="74" spans="1:12" ht="14.4" x14ac:dyDescent="0.3">
      <c r="A74" s="23"/>
      <c r="B74" s="15"/>
      <c r="C74" s="11"/>
      <c r="D74" s="7" t="s">
        <v>28</v>
      </c>
      <c r="E74" s="42" t="s">
        <v>58</v>
      </c>
      <c r="F74" s="43">
        <v>100</v>
      </c>
      <c r="G74" s="43">
        <v>191.8</v>
      </c>
      <c r="H74" s="43">
        <v>16.2</v>
      </c>
      <c r="I74" s="43">
        <v>11.3</v>
      </c>
      <c r="J74" s="43">
        <v>6.28</v>
      </c>
      <c r="K74" s="44"/>
      <c r="L74" s="43">
        <v>32.79</v>
      </c>
    </row>
    <row r="75" spans="1:12" ht="14.4" x14ac:dyDescent="0.3">
      <c r="A75" s="23"/>
      <c r="B75" s="15"/>
      <c r="C75" s="11"/>
      <c r="D75" s="7" t="s">
        <v>29</v>
      </c>
      <c r="E75" s="42" t="s">
        <v>59</v>
      </c>
      <c r="F75" s="43">
        <v>150</v>
      </c>
      <c r="G75" s="43">
        <v>127.721</v>
      </c>
      <c r="H75" s="43">
        <v>2.64</v>
      </c>
      <c r="I75" s="43">
        <v>4.7300000000000004</v>
      </c>
      <c r="J75" s="43">
        <v>19.89</v>
      </c>
      <c r="K75" s="44"/>
      <c r="L75" s="43">
        <v>5.0599999999999996</v>
      </c>
    </row>
    <row r="76" spans="1:12" ht="14.4" x14ac:dyDescent="0.3">
      <c r="A76" s="23"/>
      <c r="B76" s="15"/>
      <c r="C76" s="11"/>
      <c r="D76" s="7" t="s">
        <v>30</v>
      </c>
      <c r="E76" s="42" t="s">
        <v>60</v>
      </c>
      <c r="F76" s="43">
        <v>200</v>
      </c>
      <c r="G76" s="43">
        <v>66.900000000000006</v>
      </c>
      <c r="H76" s="43">
        <v>1</v>
      </c>
      <c r="I76" s="43">
        <v>0.1</v>
      </c>
      <c r="J76" s="43">
        <v>15.7</v>
      </c>
      <c r="K76" s="44"/>
      <c r="L76" s="43">
        <v>5.5</v>
      </c>
    </row>
    <row r="77" spans="1:12" ht="14.4" x14ac:dyDescent="0.3">
      <c r="A77" s="23"/>
      <c r="B77" s="15"/>
      <c r="C77" s="11"/>
      <c r="D77" s="7" t="s">
        <v>31</v>
      </c>
      <c r="E77" s="42" t="s">
        <v>43</v>
      </c>
      <c r="F77" s="43">
        <v>30</v>
      </c>
      <c r="G77" s="43">
        <v>72.599999999999994</v>
      </c>
      <c r="H77" s="43">
        <v>2.4300000000000002</v>
      </c>
      <c r="I77" s="43">
        <v>0.3</v>
      </c>
      <c r="J77" s="43">
        <v>14.64</v>
      </c>
      <c r="K77" s="44"/>
      <c r="L77" s="43">
        <v>2.35</v>
      </c>
    </row>
    <row r="78" spans="1:12" ht="14.4" x14ac:dyDescent="0.3">
      <c r="A78" s="23"/>
      <c r="B78" s="15"/>
      <c r="C78" s="11"/>
      <c r="D78" s="7" t="s">
        <v>32</v>
      </c>
      <c r="E78" s="42" t="s">
        <v>44</v>
      </c>
      <c r="F78" s="43">
        <v>40</v>
      </c>
      <c r="G78" s="43">
        <v>91.3</v>
      </c>
      <c r="H78" s="43">
        <v>2.23</v>
      </c>
      <c r="I78" s="43">
        <v>0.45</v>
      </c>
      <c r="J78" s="43">
        <v>19.600000000000001</v>
      </c>
      <c r="K78" s="44"/>
      <c r="L78" s="43">
        <v>1.94</v>
      </c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3"/>
      <c r="B80" s="15"/>
      <c r="C80" s="11"/>
      <c r="D80" s="6"/>
      <c r="E80" s="42"/>
      <c r="F80" s="43"/>
      <c r="G80" s="43"/>
      <c r="H80" s="43"/>
      <c r="I80" s="43"/>
      <c r="J80" s="43"/>
      <c r="K80" s="44"/>
      <c r="L80" s="43"/>
    </row>
    <row r="81" spans="1:12" ht="14.4" x14ac:dyDescent="0.3">
      <c r="A81" s="24"/>
      <c r="B81" s="17"/>
      <c r="C81" s="8"/>
      <c r="D81" s="18" t="s">
        <v>33</v>
      </c>
      <c r="E81" s="9"/>
      <c r="F81" s="19">
        <f>SUM(F72:F80)</f>
        <v>520</v>
      </c>
      <c r="G81" s="19">
        <f t="shared" ref="G81" si="26">SUM(G72:G80)</f>
        <v>682.80099999999993</v>
      </c>
      <c r="H81" s="19">
        <f t="shared" ref="H81" si="27">SUM(H72:H80)</f>
        <v>33.239999999999995</v>
      </c>
      <c r="I81" s="19">
        <f t="shared" ref="I81" si="28">SUM(I72:I80)</f>
        <v>25.000000000000004</v>
      </c>
      <c r="J81" s="19">
        <f t="shared" ref="J81:L81" si="29">SUM(J72:J80)</f>
        <v>82.140000000000015</v>
      </c>
      <c r="K81" s="25"/>
      <c r="L81" s="19">
        <f t="shared" si="29"/>
        <v>65.02000000000001</v>
      </c>
    </row>
    <row r="82" spans="1:12" ht="15.75" customHeight="1" x14ac:dyDescent="0.25">
      <c r="A82" s="29">
        <f>A64</f>
        <v>1</v>
      </c>
      <c r="B82" s="30">
        <f>B64</f>
        <v>4</v>
      </c>
      <c r="C82" s="51" t="s">
        <v>4</v>
      </c>
      <c r="D82" s="52"/>
      <c r="E82" s="31"/>
      <c r="F82" s="32">
        <f>F71+F81</f>
        <v>520</v>
      </c>
      <c r="G82" s="32">
        <f t="shared" ref="G82" si="30">G71+G81</f>
        <v>682.80099999999993</v>
      </c>
      <c r="H82" s="32">
        <f t="shared" ref="H82" si="31">H71+H81</f>
        <v>33.239999999999995</v>
      </c>
      <c r="I82" s="32">
        <f t="shared" ref="I82" si="32">I71+I81</f>
        <v>25.000000000000004</v>
      </c>
      <c r="J82" s="32">
        <f t="shared" ref="J82:L82" si="33">J71+J81</f>
        <v>82.140000000000015</v>
      </c>
      <c r="K82" s="32"/>
      <c r="L82" s="32">
        <f t="shared" si="33"/>
        <v>65.02000000000001</v>
      </c>
    </row>
    <row r="83" spans="1:12" ht="14.4" x14ac:dyDescent="0.3">
      <c r="A83" s="20">
        <v>1</v>
      </c>
      <c r="B83" s="21">
        <v>5</v>
      </c>
      <c r="C83" s="22" t="s">
        <v>20</v>
      </c>
      <c r="D83" s="5" t="s">
        <v>21</v>
      </c>
      <c r="E83" s="39"/>
      <c r="F83" s="40"/>
      <c r="G83" s="40"/>
      <c r="H83" s="40"/>
      <c r="I83" s="40"/>
      <c r="J83" s="40"/>
      <c r="K83" s="41"/>
      <c r="L83" s="40"/>
    </row>
    <row r="84" spans="1:12" ht="14.4" x14ac:dyDescent="0.3">
      <c r="A84" s="23"/>
      <c r="B84" s="15"/>
      <c r="C84" s="11"/>
      <c r="D84" s="6"/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22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23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7" t="s">
        <v>24</v>
      </c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6"/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4"/>
      <c r="B90" s="17"/>
      <c r="C90" s="8"/>
      <c r="D90" s="18" t="s">
        <v>33</v>
      </c>
      <c r="E90" s="9"/>
      <c r="F90" s="19">
        <f>SUM(F83:F89)</f>
        <v>0</v>
      </c>
      <c r="G90" s="19">
        <f t="shared" ref="G90" si="34">SUM(G83:G89)</f>
        <v>0</v>
      </c>
      <c r="H90" s="19">
        <f t="shared" ref="H90" si="35">SUM(H83:H89)</f>
        <v>0</v>
      </c>
      <c r="I90" s="19">
        <f t="shared" ref="I90" si="36">SUM(I83:I89)</f>
        <v>0</v>
      </c>
      <c r="J90" s="19">
        <f t="shared" ref="J90:L90" si="37">SUM(J83:J89)</f>
        <v>0</v>
      </c>
      <c r="K90" s="25"/>
      <c r="L90" s="19">
        <f t="shared" si="37"/>
        <v>0</v>
      </c>
    </row>
    <row r="91" spans="1:12" ht="14.4" x14ac:dyDescent="0.3">
      <c r="A91" s="26">
        <f>A83</f>
        <v>1</v>
      </c>
      <c r="B91" s="13">
        <f>B83</f>
        <v>5</v>
      </c>
      <c r="C91" s="10" t="s">
        <v>25</v>
      </c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27</v>
      </c>
      <c r="E92" s="42" t="s">
        <v>61</v>
      </c>
      <c r="F92" s="43" t="s">
        <v>63</v>
      </c>
      <c r="G92" s="43">
        <v>191.1</v>
      </c>
      <c r="H92" s="43">
        <v>5.95</v>
      </c>
      <c r="I92" s="43">
        <v>14.4</v>
      </c>
      <c r="J92" s="43">
        <v>9.42</v>
      </c>
      <c r="K92" s="44"/>
      <c r="L92" s="43">
        <v>26.84</v>
      </c>
    </row>
    <row r="93" spans="1:12" ht="14.4" x14ac:dyDescent="0.3">
      <c r="A93" s="23"/>
      <c r="B93" s="15"/>
      <c r="C93" s="11"/>
      <c r="D93" s="7" t="s">
        <v>28</v>
      </c>
      <c r="E93" s="42" t="s">
        <v>62</v>
      </c>
      <c r="F93" s="43">
        <v>200</v>
      </c>
      <c r="G93" s="43">
        <v>328</v>
      </c>
      <c r="H93" s="43">
        <v>12.23</v>
      </c>
      <c r="I93" s="43">
        <v>15.6</v>
      </c>
      <c r="J93" s="43">
        <v>19.100000000000001</v>
      </c>
      <c r="K93" s="44"/>
      <c r="L93" s="43">
        <v>36.82</v>
      </c>
    </row>
    <row r="94" spans="1:12" ht="14.4" x14ac:dyDescent="0.3">
      <c r="A94" s="23"/>
      <c r="B94" s="15"/>
      <c r="C94" s="11"/>
      <c r="D94" s="7" t="s">
        <v>29</v>
      </c>
      <c r="K94" s="44"/>
    </row>
    <row r="95" spans="1:12" ht="14.4" x14ac:dyDescent="0.3">
      <c r="A95" s="23"/>
      <c r="B95" s="15"/>
      <c r="C95" s="11"/>
      <c r="D95" s="7" t="s">
        <v>30</v>
      </c>
      <c r="E95" s="42" t="s">
        <v>42</v>
      </c>
      <c r="F95" s="43">
        <v>200</v>
      </c>
      <c r="G95" s="43">
        <v>26.8</v>
      </c>
      <c r="H95" s="43">
        <v>0.2</v>
      </c>
      <c r="I95" s="43">
        <v>0</v>
      </c>
      <c r="J95" s="43">
        <v>6.5</v>
      </c>
      <c r="K95" s="44"/>
      <c r="L95" s="43">
        <v>1.83</v>
      </c>
    </row>
    <row r="96" spans="1:12" ht="14.4" x14ac:dyDescent="0.3">
      <c r="A96" s="23"/>
      <c r="B96" s="15"/>
      <c r="C96" s="11"/>
      <c r="D96" s="7" t="s">
        <v>31</v>
      </c>
      <c r="E96" s="42" t="s">
        <v>43</v>
      </c>
      <c r="F96" s="43">
        <v>55</v>
      </c>
      <c r="G96" s="43">
        <v>72.599999999999994</v>
      </c>
      <c r="H96" s="43">
        <v>2.4300000000000002</v>
      </c>
      <c r="I96" s="43">
        <v>0.3</v>
      </c>
      <c r="J96" s="43">
        <v>14.64</v>
      </c>
      <c r="K96" s="44"/>
      <c r="L96" s="43">
        <v>2.35</v>
      </c>
    </row>
    <row r="97" spans="1:12" ht="14.4" x14ac:dyDescent="0.3">
      <c r="A97" s="23"/>
      <c r="B97" s="15"/>
      <c r="C97" s="11"/>
      <c r="D97" s="7" t="s">
        <v>32</v>
      </c>
      <c r="E97" s="42" t="s">
        <v>44</v>
      </c>
      <c r="F97" s="43">
        <v>40</v>
      </c>
      <c r="G97" s="43">
        <v>91.3</v>
      </c>
      <c r="H97" s="43">
        <v>2.23</v>
      </c>
      <c r="I97" s="43">
        <v>0.45</v>
      </c>
      <c r="J97" s="43">
        <v>19.600000000000001</v>
      </c>
      <c r="K97" s="44"/>
      <c r="L97" s="43">
        <v>1.94</v>
      </c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4.4" x14ac:dyDescent="0.3">
      <c r="A100" s="24"/>
      <c r="B100" s="17"/>
      <c r="C100" s="8"/>
      <c r="D100" s="18" t="s">
        <v>33</v>
      </c>
      <c r="E100" s="9"/>
      <c r="F100" s="19">
        <f>SUM(F91:F99)</f>
        <v>495</v>
      </c>
      <c r="G100" s="19">
        <f t="shared" ref="G100" si="38">SUM(G91:G99)</f>
        <v>709.8</v>
      </c>
      <c r="H100" s="19">
        <f t="shared" ref="H100" si="39">SUM(H91:H99)</f>
        <v>23.04</v>
      </c>
      <c r="I100" s="19">
        <f t="shared" ref="I100" si="40">SUM(I91:I99)</f>
        <v>30.75</v>
      </c>
      <c r="J100" s="19">
        <f t="shared" ref="J100:L100" si="41">SUM(J91:J99)</f>
        <v>69.260000000000005</v>
      </c>
      <c r="K100" s="25"/>
      <c r="L100" s="19">
        <f t="shared" si="41"/>
        <v>69.779999999999987</v>
      </c>
    </row>
    <row r="101" spans="1:12" ht="15.75" customHeight="1" x14ac:dyDescent="0.25">
      <c r="A101" s="29">
        <f>A83</f>
        <v>1</v>
      </c>
      <c r="B101" s="30">
        <f>B83</f>
        <v>5</v>
      </c>
      <c r="C101" s="51" t="s">
        <v>4</v>
      </c>
      <c r="D101" s="52"/>
      <c r="E101" s="31"/>
      <c r="F101" s="32">
        <f>F90+F100</f>
        <v>495</v>
      </c>
      <c r="G101" s="32">
        <f t="shared" ref="G101" si="42">G90+G100</f>
        <v>709.8</v>
      </c>
      <c r="H101" s="32">
        <f t="shared" ref="H101" si="43">H90+H100</f>
        <v>23.04</v>
      </c>
      <c r="I101" s="32">
        <f t="shared" ref="I101" si="44">I90+I100</f>
        <v>30.75</v>
      </c>
      <c r="J101" s="32">
        <f t="shared" ref="J101:L101" si="45">J90+J100</f>
        <v>69.260000000000005</v>
      </c>
      <c r="K101" s="32"/>
      <c r="L101" s="32">
        <f t="shared" si="45"/>
        <v>69.779999999999987</v>
      </c>
    </row>
    <row r="102" spans="1:12" ht="14.4" x14ac:dyDescent="0.3">
      <c r="A102" s="20">
        <v>2</v>
      </c>
      <c r="B102" s="21">
        <v>1</v>
      </c>
      <c r="C102" s="22" t="s">
        <v>20</v>
      </c>
      <c r="D102" s="5" t="s">
        <v>21</v>
      </c>
      <c r="E102" s="39"/>
      <c r="F102" s="40"/>
      <c r="G102" s="40"/>
      <c r="H102" s="40"/>
      <c r="I102" s="40"/>
      <c r="J102" s="40"/>
      <c r="K102" s="41"/>
      <c r="L102" s="40"/>
    </row>
    <row r="103" spans="1:12" ht="14.4" x14ac:dyDescent="0.3">
      <c r="A103" s="23"/>
      <c r="B103" s="15"/>
      <c r="C103" s="11"/>
      <c r="D103" s="6"/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22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23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7" t="s">
        <v>24</v>
      </c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6"/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4"/>
      <c r="B109" s="17"/>
      <c r="C109" s="8"/>
      <c r="D109" s="18" t="s">
        <v>33</v>
      </c>
      <c r="E109" s="9"/>
      <c r="F109" s="19">
        <f>SUM(F102:F108)</f>
        <v>0</v>
      </c>
      <c r="G109" s="19">
        <f t="shared" ref="G109:J109" si="46">SUM(G102:G108)</f>
        <v>0</v>
      </c>
      <c r="H109" s="19">
        <f t="shared" si="46"/>
        <v>0</v>
      </c>
      <c r="I109" s="19">
        <f t="shared" si="46"/>
        <v>0</v>
      </c>
      <c r="J109" s="19">
        <f t="shared" si="46"/>
        <v>0</v>
      </c>
      <c r="K109" s="25"/>
      <c r="L109" s="19">
        <f t="shared" ref="L109" si="47">SUM(L102:L108)</f>
        <v>0</v>
      </c>
    </row>
    <row r="110" spans="1:12" ht="14.4" x14ac:dyDescent="0.3">
      <c r="A110" s="26">
        <f>A102</f>
        <v>2</v>
      </c>
      <c r="B110" s="13">
        <f>B102</f>
        <v>1</v>
      </c>
      <c r="C110" s="10" t="s">
        <v>25</v>
      </c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26.4" x14ac:dyDescent="0.3">
      <c r="A111" s="23"/>
      <c r="B111" s="15"/>
      <c r="C111" s="11"/>
      <c r="D111" s="7" t="s">
        <v>27</v>
      </c>
      <c r="E111" s="42" t="s">
        <v>64</v>
      </c>
      <c r="F111" s="43" t="s">
        <v>49</v>
      </c>
      <c r="G111" s="43">
        <v>132.47999999999999</v>
      </c>
      <c r="H111" s="43">
        <v>8.74</v>
      </c>
      <c r="I111" s="43">
        <v>8.1199999999999992</v>
      </c>
      <c r="J111" s="43">
        <v>6.03</v>
      </c>
      <c r="K111" s="44"/>
      <c r="L111" s="43">
        <v>17.5</v>
      </c>
    </row>
    <row r="112" spans="1:12" ht="14.4" x14ac:dyDescent="0.3">
      <c r="A112" s="23"/>
      <c r="B112" s="15"/>
      <c r="C112" s="11"/>
      <c r="D112" s="7" t="s">
        <v>28</v>
      </c>
      <c r="E112" s="42" t="s">
        <v>65</v>
      </c>
      <c r="F112" s="43">
        <v>100</v>
      </c>
      <c r="G112" s="43">
        <v>265.8</v>
      </c>
      <c r="H112" s="43">
        <v>23</v>
      </c>
      <c r="I112" s="43">
        <v>23.2</v>
      </c>
      <c r="J112" s="43">
        <v>57.8</v>
      </c>
      <c r="K112" s="44"/>
      <c r="L112" s="43">
        <v>15.25</v>
      </c>
    </row>
    <row r="113" spans="1:12" ht="14.4" x14ac:dyDescent="0.3">
      <c r="A113" s="23"/>
      <c r="B113" s="15"/>
      <c r="C113" s="11"/>
      <c r="D113" s="7" t="s">
        <v>29</v>
      </c>
      <c r="E113" s="42" t="s">
        <v>41</v>
      </c>
      <c r="F113" s="43">
        <v>150</v>
      </c>
      <c r="G113" s="43">
        <v>202</v>
      </c>
      <c r="H113" s="43">
        <v>5.3</v>
      </c>
      <c r="I113" s="43">
        <v>5.5</v>
      </c>
      <c r="J113" s="43">
        <v>32.700000000000003</v>
      </c>
      <c r="K113" s="44"/>
      <c r="L113" s="43">
        <v>5</v>
      </c>
    </row>
    <row r="114" spans="1:12" ht="14.4" x14ac:dyDescent="0.3">
      <c r="A114" s="23"/>
      <c r="B114" s="15"/>
      <c r="C114" s="11"/>
      <c r="D114" s="7" t="s">
        <v>30</v>
      </c>
      <c r="E114" s="42" t="s">
        <v>42</v>
      </c>
      <c r="F114" s="43">
        <v>200</v>
      </c>
      <c r="G114" s="43">
        <v>26.8</v>
      </c>
      <c r="H114" s="43">
        <v>0.2</v>
      </c>
      <c r="I114" s="43">
        <v>0</v>
      </c>
      <c r="J114" s="43">
        <v>6.5</v>
      </c>
      <c r="K114" s="44"/>
      <c r="L114" s="43">
        <v>1.83</v>
      </c>
    </row>
    <row r="115" spans="1:12" ht="14.4" x14ac:dyDescent="0.3">
      <c r="A115" s="23"/>
      <c r="B115" s="15"/>
      <c r="C115" s="11"/>
      <c r="D115" s="7" t="s">
        <v>31</v>
      </c>
      <c r="E115" s="42" t="s">
        <v>43</v>
      </c>
      <c r="F115" s="43">
        <v>30</v>
      </c>
      <c r="G115" s="43">
        <v>72.599999999999994</v>
      </c>
      <c r="H115" s="43">
        <v>2.4300000000000002</v>
      </c>
      <c r="I115" s="43">
        <v>0.3</v>
      </c>
      <c r="J115" s="43">
        <v>14.64</v>
      </c>
      <c r="K115" s="44"/>
      <c r="L115" s="43">
        <v>2.35</v>
      </c>
    </row>
    <row r="116" spans="1:12" ht="14.4" x14ac:dyDescent="0.3">
      <c r="A116" s="23"/>
      <c r="B116" s="15"/>
      <c r="C116" s="11"/>
      <c r="D116" s="7" t="s">
        <v>32</v>
      </c>
      <c r="E116" s="42" t="s">
        <v>44</v>
      </c>
      <c r="F116" s="43">
        <v>40</v>
      </c>
      <c r="G116" s="43">
        <v>91.3</v>
      </c>
      <c r="H116" s="43">
        <v>2.23</v>
      </c>
      <c r="I116" s="43">
        <v>0.45</v>
      </c>
      <c r="J116" s="43">
        <v>19.600000000000001</v>
      </c>
      <c r="K116" s="44"/>
      <c r="L116" s="43">
        <v>1.94</v>
      </c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3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4.4" x14ac:dyDescent="0.3">
      <c r="A119" s="24"/>
      <c r="B119" s="17"/>
      <c r="C119" s="8"/>
      <c r="D119" s="18" t="s">
        <v>33</v>
      </c>
      <c r="E119" s="9"/>
      <c r="F119" s="19">
        <f>SUM(F110:F118)</f>
        <v>520</v>
      </c>
      <c r="G119" s="19">
        <f t="shared" ref="G119:J119" si="48">SUM(G110:G118)</f>
        <v>790.9799999999999</v>
      </c>
      <c r="H119" s="19">
        <f t="shared" si="48"/>
        <v>41.9</v>
      </c>
      <c r="I119" s="19">
        <f t="shared" si="48"/>
        <v>37.57</v>
      </c>
      <c r="J119" s="19">
        <f t="shared" si="48"/>
        <v>137.27000000000001</v>
      </c>
      <c r="K119" s="25"/>
      <c r="L119" s="19">
        <f t="shared" ref="L119" si="49">SUM(L110:L118)</f>
        <v>43.87</v>
      </c>
    </row>
    <row r="120" spans="1:12" ht="14.4" x14ac:dyDescent="0.25">
      <c r="A120" s="29">
        <f>A102</f>
        <v>2</v>
      </c>
      <c r="B120" s="30">
        <f>B102</f>
        <v>1</v>
      </c>
      <c r="C120" s="51" t="s">
        <v>4</v>
      </c>
      <c r="D120" s="52"/>
      <c r="E120" s="31"/>
      <c r="F120" s="32">
        <f>F109+F119</f>
        <v>520</v>
      </c>
      <c r="G120" s="32">
        <f t="shared" ref="G120" si="50">G109+G119</f>
        <v>790.9799999999999</v>
      </c>
      <c r="H120" s="32">
        <f t="shared" ref="H120" si="51">H109+H119</f>
        <v>41.9</v>
      </c>
      <c r="I120" s="32">
        <f t="shared" ref="I120" si="52">I109+I119</f>
        <v>37.57</v>
      </c>
      <c r="J120" s="32">
        <f t="shared" ref="J120:L120" si="53">J109+J119</f>
        <v>137.27000000000001</v>
      </c>
      <c r="K120" s="32"/>
      <c r="L120" s="32">
        <f t="shared" si="53"/>
        <v>43.87</v>
      </c>
    </row>
    <row r="121" spans="1:12" ht="14.4" x14ac:dyDescent="0.3">
      <c r="A121" s="14">
        <v>2</v>
      </c>
      <c r="B121" s="15">
        <v>2</v>
      </c>
      <c r="C121" s="22" t="s">
        <v>20</v>
      </c>
      <c r="D121" s="5" t="s">
        <v>21</v>
      </c>
      <c r="E121" s="39"/>
      <c r="F121" s="40"/>
      <c r="G121" s="40"/>
      <c r="H121" s="40"/>
      <c r="I121" s="40"/>
      <c r="J121" s="40"/>
      <c r="K121" s="41"/>
      <c r="L121" s="40"/>
    </row>
    <row r="122" spans="1:12" ht="14.4" x14ac:dyDescent="0.3">
      <c r="A122" s="14"/>
      <c r="B122" s="15"/>
      <c r="C122" s="11"/>
      <c r="D122" s="6"/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22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 t="s">
        <v>24</v>
      </c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6"/>
      <c r="B128" s="17"/>
      <c r="C128" s="8"/>
      <c r="D128" s="18" t="s">
        <v>33</v>
      </c>
      <c r="E128" s="9"/>
      <c r="F128" s="19">
        <f>SUM(F121:F127)</f>
        <v>0</v>
      </c>
      <c r="G128" s="19">
        <f t="shared" ref="G128:J128" si="54">SUM(G121:G127)</f>
        <v>0</v>
      </c>
      <c r="H128" s="19">
        <f t="shared" si="54"/>
        <v>0</v>
      </c>
      <c r="I128" s="19">
        <f t="shared" si="54"/>
        <v>0</v>
      </c>
      <c r="J128" s="19">
        <f t="shared" si="54"/>
        <v>0</v>
      </c>
      <c r="K128" s="25"/>
      <c r="L128" s="19">
        <f t="shared" ref="L128" si="55">SUM(L121:L127)</f>
        <v>0</v>
      </c>
    </row>
    <row r="129" spans="1:12" ht="14.4" x14ac:dyDescent="0.3">
      <c r="A129" s="13">
        <f>A121</f>
        <v>2</v>
      </c>
      <c r="B129" s="13">
        <f>B121</f>
        <v>2</v>
      </c>
      <c r="C129" s="10" t="s">
        <v>25</v>
      </c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26.4" x14ac:dyDescent="0.3">
      <c r="A130" s="14"/>
      <c r="B130" s="15"/>
      <c r="C130" s="11"/>
      <c r="D130" s="7" t="s">
        <v>27</v>
      </c>
      <c r="E130" s="42" t="s">
        <v>66</v>
      </c>
      <c r="F130" s="43" t="s">
        <v>49</v>
      </c>
      <c r="G130" s="43">
        <v>146.19999999999999</v>
      </c>
      <c r="H130" s="43">
        <v>9.0399999999999991</v>
      </c>
      <c r="I130" s="43">
        <v>2.73</v>
      </c>
      <c r="J130" s="43">
        <v>21.25</v>
      </c>
      <c r="K130" s="44"/>
      <c r="L130" s="43">
        <v>14.32</v>
      </c>
    </row>
    <row r="131" spans="1:12" ht="14.4" x14ac:dyDescent="0.3">
      <c r="A131" s="14"/>
      <c r="B131" s="15"/>
      <c r="C131" s="11"/>
      <c r="D131" s="7" t="s">
        <v>28</v>
      </c>
      <c r="E131" s="42" t="s">
        <v>67</v>
      </c>
      <c r="F131" s="43">
        <v>200</v>
      </c>
      <c r="G131" s="43">
        <v>294.33999999999997</v>
      </c>
      <c r="H131" s="43">
        <v>14.4</v>
      </c>
      <c r="I131" s="43">
        <v>11.7</v>
      </c>
      <c r="J131" s="43">
        <v>13.97</v>
      </c>
      <c r="K131" s="44"/>
      <c r="L131" s="43">
        <v>30.2</v>
      </c>
    </row>
    <row r="132" spans="1:12" ht="14.4" x14ac:dyDescent="0.3">
      <c r="A132" s="14"/>
      <c r="B132" s="15"/>
      <c r="C132" s="11"/>
      <c r="D132" s="7" t="s">
        <v>29</v>
      </c>
      <c r="K132" s="44"/>
    </row>
    <row r="133" spans="1:12" ht="14.4" x14ac:dyDescent="0.3">
      <c r="A133" s="14"/>
      <c r="B133" s="15"/>
      <c r="C133" s="11"/>
      <c r="D133" s="7" t="s">
        <v>30</v>
      </c>
      <c r="E133" s="42" t="s">
        <v>60</v>
      </c>
      <c r="F133" s="43">
        <v>200</v>
      </c>
      <c r="G133" s="43">
        <v>66.900000000000006</v>
      </c>
      <c r="H133" s="43">
        <v>1</v>
      </c>
      <c r="I133" s="43">
        <v>0.1</v>
      </c>
      <c r="J133" s="43">
        <v>15.7</v>
      </c>
      <c r="K133" s="44"/>
      <c r="L133" s="43">
        <v>5.5</v>
      </c>
    </row>
    <row r="134" spans="1:12" ht="14.4" x14ac:dyDescent="0.3">
      <c r="A134" s="14"/>
      <c r="B134" s="15"/>
      <c r="C134" s="11"/>
      <c r="D134" s="7" t="s">
        <v>24</v>
      </c>
      <c r="E134" s="42" t="s">
        <v>68</v>
      </c>
      <c r="F134" s="43">
        <v>100</v>
      </c>
      <c r="G134" s="43">
        <v>52</v>
      </c>
      <c r="H134" s="43">
        <v>0.4</v>
      </c>
      <c r="I134" s="43">
        <v>0</v>
      </c>
      <c r="J134" s="43">
        <v>12.6</v>
      </c>
      <c r="K134" s="44"/>
      <c r="L134" s="43">
        <v>21.03</v>
      </c>
    </row>
    <row r="135" spans="1:12" ht="14.4" x14ac:dyDescent="0.3">
      <c r="A135" s="14"/>
      <c r="B135" s="15"/>
      <c r="C135" s="11"/>
      <c r="D135" s="7" t="s">
        <v>31</v>
      </c>
      <c r="E135" s="42" t="s">
        <v>43</v>
      </c>
      <c r="F135" s="43">
        <v>40</v>
      </c>
      <c r="G135" s="43">
        <v>93.8</v>
      </c>
      <c r="H135" s="43">
        <v>2.7</v>
      </c>
      <c r="I135" s="43">
        <v>0.33</v>
      </c>
      <c r="J135" s="43">
        <v>20</v>
      </c>
      <c r="K135" s="44"/>
      <c r="L135" s="43">
        <v>2.35</v>
      </c>
    </row>
    <row r="136" spans="1:12" ht="14.4" x14ac:dyDescent="0.3">
      <c r="A136" s="14"/>
      <c r="B136" s="15"/>
      <c r="C136" s="11"/>
      <c r="D136" s="7" t="s">
        <v>32</v>
      </c>
      <c r="E136" s="42" t="s">
        <v>44</v>
      </c>
      <c r="F136" s="43">
        <v>40</v>
      </c>
      <c r="G136" s="43">
        <v>91.3</v>
      </c>
      <c r="H136" s="43">
        <v>2.23</v>
      </c>
      <c r="I136" s="43">
        <v>0.45</v>
      </c>
      <c r="J136" s="43">
        <v>19.600000000000001</v>
      </c>
      <c r="K136" s="44"/>
      <c r="L136" s="43">
        <v>1.94</v>
      </c>
    </row>
    <row r="137" spans="1:12" ht="14.4" x14ac:dyDescent="0.3">
      <c r="A137" s="14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4.4" x14ac:dyDescent="0.3">
      <c r="A138" s="14"/>
      <c r="B138" s="15"/>
      <c r="C138" s="11"/>
      <c r="D138" s="6"/>
      <c r="E138" s="42"/>
      <c r="F138" s="43"/>
      <c r="G138" s="43"/>
      <c r="H138" s="43"/>
      <c r="I138" s="43"/>
      <c r="J138" s="43"/>
      <c r="K138" s="44"/>
      <c r="L138" s="43"/>
    </row>
    <row r="139" spans="1:12" ht="14.4" x14ac:dyDescent="0.3">
      <c r="A139" s="16"/>
      <c r="B139" s="17"/>
      <c r="C139" s="8"/>
      <c r="D139" s="18" t="s">
        <v>33</v>
      </c>
      <c r="E139" s="9"/>
      <c r="F139" s="19">
        <f>SUM(F129:F138)</f>
        <v>580</v>
      </c>
      <c r="G139" s="19">
        <f>SUM(G129:G138)</f>
        <v>744.53999999999985</v>
      </c>
      <c r="H139" s="19">
        <f>SUM(H129:H138)</f>
        <v>29.769999999999996</v>
      </c>
      <c r="I139" s="19">
        <f>SUM(I129:I138)</f>
        <v>15.309999999999999</v>
      </c>
      <c r="J139" s="19">
        <f>SUM(J129:J138)</f>
        <v>103.12</v>
      </c>
      <c r="K139" s="25"/>
      <c r="L139" s="19">
        <f>SUM(L129:L138)</f>
        <v>75.339999999999989</v>
      </c>
    </row>
    <row r="140" spans="1:12" ht="14.4" x14ac:dyDescent="0.25">
      <c r="A140" s="33">
        <f>A121</f>
        <v>2</v>
      </c>
      <c r="B140" s="33">
        <f>B121</f>
        <v>2</v>
      </c>
      <c r="C140" s="51" t="s">
        <v>4</v>
      </c>
      <c r="D140" s="52"/>
      <c r="E140" s="31"/>
      <c r="F140" s="32">
        <f>F128+F139</f>
        <v>580</v>
      </c>
      <c r="G140" s="32">
        <f>G128+G139</f>
        <v>744.53999999999985</v>
      </c>
      <c r="H140" s="32">
        <f>H128+H139</f>
        <v>29.769999999999996</v>
      </c>
      <c r="I140" s="32">
        <f>I128+I139</f>
        <v>15.309999999999999</v>
      </c>
      <c r="J140" s="32">
        <f>J128+J139</f>
        <v>103.12</v>
      </c>
      <c r="K140" s="32"/>
      <c r="L140" s="32">
        <f>L128+L139</f>
        <v>75.339999999999989</v>
      </c>
    </row>
    <row r="141" spans="1:12" ht="14.4" x14ac:dyDescent="0.3">
      <c r="A141" s="20">
        <v>2</v>
      </c>
      <c r="B141" s="21">
        <v>3</v>
      </c>
      <c r="C141" s="22" t="s">
        <v>20</v>
      </c>
      <c r="D141" s="5" t="s">
        <v>21</v>
      </c>
      <c r="E141" s="39"/>
      <c r="F141" s="40"/>
      <c r="G141" s="40"/>
      <c r="H141" s="40"/>
      <c r="I141" s="40"/>
      <c r="J141" s="40"/>
      <c r="K141" s="41"/>
      <c r="L141" s="40"/>
    </row>
    <row r="142" spans="1:12" ht="14.4" x14ac:dyDescent="0.3">
      <c r="A142" s="23"/>
      <c r="B142" s="15"/>
      <c r="C142" s="11"/>
      <c r="D142" s="6"/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22</v>
      </c>
      <c r="E143" s="42"/>
      <c r="F143" s="43"/>
      <c r="G143" s="43"/>
      <c r="H143" s="43"/>
      <c r="I143" s="43"/>
      <c r="J143" s="43"/>
      <c r="K143" s="44"/>
      <c r="L143" s="43"/>
    </row>
    <row r="144" spans="1:12" ht="15.75" customHeight="1" x14ac:dyDescent="0.3">
      <c r="A144" s="23"/>
      <c r="B144" s="15"/>
      <c r="C144" s="11"/>
      <c r="D144" s="7" t="s">
        <v>23</v>
      </c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7" t="s">
        <v>24</v>
      </c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4"/>
      <c r="B148" s="17"/>
      <c r="C148" s="8"/>
      <c r="D148" s="18" t="s">
        <v>33</v>
      </c>
      <c r="E148" s="9"/>
      <c r="F148" s="19">
        <f>SUM(F141:F147)</f>
        <v>0</v>
      </c>
      <c r="G148" s="19">
        <f t="shared" ref="G148:J148" si="56">SUM(G141:G147)</f>
        <v>0</v>
      </c>
      <c r="H148" s="19">
        <f t="shared" si="56"/>
        <v>0</v>
      </c>
      <c r="I148" s="19">
        <f t="shared" si="56"/>
        <v>0</v>
      </c>
      <c r="J148" s="19">
        <f t="shared" si="56"/>
        <v>0</v>
      </c>
      <c r="K148" s="25"/>
      <c r="L148" s="19">
        <f t="shared" ref="L148" si="57">SUM(L141:L147)</f>
        <v>0</v>
      </c>
    </row>
    <row r="149" spans="1:12" ht="14.4" x14ac:dyDescent="0.3">
      <c r="A149" s="26">
        <f>A141</f>
        <v>2</v>
      </c>
      <c r="B149" s="13">
        <f>B141</f>
        <v>3</v>
      </c>
      <c r="C149" s="10" t="s">
        <v>25</v>
      </c>
      <c r="D149" s="7" t="s">
        <v>26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27</v>
      </c>
      <c r="E150" s="42" t="s">
        <v>69</v>
      </c>
      <c r="F150" s="43" t="s">
        <v>55</v>
      </c>
      <c r="G150" s="43">
        <v>213.4</v>
      </c>
      <c r="H150" s="43">
        <v>6.52</v>
      </c>
      <c r="I150" s="43">
        <v>13.9</v>
      </c>
      <c r="J150" s="43">
        <v>15.45</v>
      </c>
      <c r="K150" s="44"/>
      <c r="L150" s="43"/>
    </row>
    <row r="151" spans="1:12" ht="14.4" x14ac:dyDescent="0.3">
      <c r="A151" s="23"/>
      <c r="B151" s="15"/>
      <c r="C151" s="11"/>
      <c r="D151" s="7" t="s">
        <v>28</v>
      </c>
      <c r="E151" s="42" t="s">
        <v>70</v>
      </c>
      <c r="F151" s="43">
        <v>200</v>
      </c>
      <c r="G151" s="43">
        <v>340.58499999999998</v>
      </c>
      <c r="H151" s="43">
        <v>19.510000000000002</v>
      </c>
      <c r="I151" s="43">
        <v>19.873000000000001</v>
      </c>
      <c r="J151" s="43">
        <v>20.814</v>
      </c>
      <c r="K151" s="44"/>
      <c r="L151" s="43"/>
    </row>
    <row r="152" spans="1:12" ht="14.4" x14ac:dyDescent="0.3">
      <c r="A152" s="23"/>
      <c r="B152" s="15"/>
      <c r="C152" s="11"/>
      <c r="D152" s="7" t="s">
        <v>29</v>
      </c>
      <c r="K152" s="44"/>
      <c r="L152" s="43"/>
    </row>
    <row r="153" spans="1:12" ht="14.4" x14ac:dyDescent="0.3">
      <c r="A153" s="23"/>
      <c r="B153" s="15"/>
      <c r="C153" s="11"/>
      <c r="D153" s="7" t="s">
        <v>30</v>
      </c>
      <c r="E153" s="42" t="s">
        <v>71</v>
      </c>
      <c r="F153" s="43">
        <v>200</v>
      </c>
      <c r="G153" s="43">
        <v>105.6</v>
      </c>
      <c r="H153" s="43">
        <v>1</v>
      </c>
      <c r="I153" s="43">
        <v>0</v>
      </c>
      <c r="J153" s="43">
        <v>25.4</v>
      </c>
      <c r="K153" s="44"/>
      <c r="L153" s="43"/>
    </row>
    <row r="154" spans="1:12" ht="14.4" x14ac:dyDescent="0.3">
      <c r="A154" s="23"/>
      <c r="B154" s="15"/>
      <c r="C154" s="11"/>
      <c r="D154" s="7" t="s">
        <v>31</v>
      </c>
      <c r="E154" s="42" t="s">
        <v>43</v>
      </c>
      <c r="F154" s="43">
        <v>30</v>
      </c>
      <c r="G154" s="43">
        <v>72.599999999999994</v>
      </c>
      <c r="H154" s="43">
        <v>2.4300000000000002</v>
      </c>
      <c r="I154" s="43">
        <v>0.3</v>
      </c>
      <c r="J154" s="43">
        <v>14.64</v>
      </c>
      <c r="K154" s="44"/>
      <c r="L154" s="43"/>
    </row>
    <row r="155" spans="1:12" ht="14.4" x14ac:dyDescent="0.3">
      <c r="A155" s="23"/>
      <c r="B155" s="15"/>
      <c r="C155" s="11"/>
      <c r="D155" s="7" t="s">
        <v>32</v>
      </c>
      <c r="E155" s="42" t="s">
        <v>44</v>
      </c>
      <c r="F155" s="43">
        <v>40</v>
      </c>
      <c r="G155" s="43">
        <v>91.3</v>
      </c>
      <c r="H155" s="43">
        <v>2.23</v>
      </c>
      <c r="I155" s="43">
        <v>0.45</v>
      </c>
      <c r="J155" s="43">
        <v>19.600000000000001</v>
      </c>
      <c r="K155" s="44"/>
      <c r="L155" s="43"/>
    </row>
    <row r="156" spans="1:12" ht="14.4" x14ac:dyDescent="0.3">
      <c r="A156" s="23"/>
      <c r="B156" s="15"/>
      <c r="C156" s="11"/>
      <c r="D156" s="6"/>
      <c r="E156" s="42"/>
      <c r="F156" s="43"/>
      <c r="G156" s="43"/>
      <c r="H156" s="43"/>
      <c r="I156" s="43"/>
      <c r="J156" s="43"/>
      <c r="K156" s="44"/>
      <c r="L156" s="43"/>
    </row>
    <row r="157" spans="1:12" ht="14.4" x14ac:dyDescent="0.3">
      <c r="A157" s="23"/>
      <c r="B157" s="15"/>
      <c r="C157" s="11"/>
      <c r="D157" s="6"/>
      <c r="E157" s="42"/>
      <c r="F157" s="43"/>
      <c r="G157" s="43"/>
      <c r="H157" s="43"/>
      <c r="I157" s="43"/>
      <c r="J157" s="43"/>
      <c r="K157" s="44"/>
      <c r="L157" s="43"/>
    </row>
    <row r="158" spans="1:12" ht="14.4" x14ac:dyDescent="0.3">
      <c r="A158" s="24"/>
      <c r="B158" s="17"/>
      <c r="C158" s="8"/>
      <c r="D158" s="18" t="s">
        <v>33</v>
      </c>
      <c r="E158" s="9"/>
      <c r="F158" s="19">
        <f>SUM(F149:F157)</f>
        <v>470</v>
      </c>
      <c r="G158" s="19">
        <f t="shared" ref="G158:J158" si="58">SUM(G149:G157)</f>
        <v>823.48500000000001</v>
      </c>
      <c r="H158" s="19">
        <f t="shared" si="58"/>
        <v>31.69</v>
      </c>
      <c r="I158" s="19">
        <f t="shared" si="58"/>
        <v>34.523000000000003</v>
      </c>
      <c r="J158" s="19">
        <f t="shared" si="58"/>
        <v>95.903999999999996</v>
      </c>
      <c r="K158" s="25"/>
      <c r="L158" s="19">
        <f t="shared" ref="L158" si="59">SUM(L149:L157)</f>
        <v>0</v>
      </c>
    </row>
    <row r="159" spans="1:12" ht="14.4" x14ac:dyDescent="0.25">
      <c r="A159" s="29">
        <f>A141</f>
        <v>2</v>
      </c>
      <c r="B159" s="30">
        <f>B141</f>
        <v>3</v>
      </c>
      <c r="C159" s="51" t="s">
        <v>4</v>
      </c>
      <c r="D159" s="52"/>
      <c r="E159" s="31"/>
      <c r="F159" s="32">
        <f>F148+F158</f>
        <v>470</v>
      </c>
      <c r="G159" s="32">
        <f t="shared" ref="G159" si="60">G148+G158</f>
        <v>823.48500000000001</v>
      </c>
      <c r="H159" s="32">
        <f t="shared" ref="H159" si="61">H148+H158</f>
        <v>31.69</v>
      </c>
      <c r="I159" s="32">
        <f t="shared" ref="I159" si="62">I148+I158</f>
        <v>34.523000000000003</v>
      </c>
      <c r="J159" s="32">
        <f t="shared" ref="J159:L159" si="63">J148+J158</f>
        <v>95.903999999999996</v>
      </c>
      <c r="K159" s="32"/>
      <c r="L159" s="32">
        <f t="shared" si="63"/>
        <v>0</v>
      </c>
    </row>
    <row r="160" spans="1:12" ht="14.4" x14ac:dyDescent="0.3">
      <c r="A160" s="20">
        <v>2</v>
      </c>
      <c r="B160" s="21">
        <v>4</v>
      </c>
      <c r="C160" s="22" t="s">
        <v>20</v>
      </c>
      <c r="D160" s="5" t="s">
        <v>21</v>
      </c>
      <c r="E160" s="39"/>
      <c r="F160" s="40"/>
      <c r="G160" s="40"/>
      <c r="H160" s="40"/>
      <c r="I160" s="40"/>
      <c r="J160" s="40"/>
      <c r="K160" s="41"/>
      <c r="L160" s="40"/>
    </row>
    <row r="161" spans="1:12" ht="14.4" x14ac:dyDescent="0.3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22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7" t="s">
        <v>23</v>
      </c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7" t="s">
        <v>24</v>
      </c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3"/>
      <c r="B166" s="15"/>
      <c r="C166" s="11"/>
      <c r="D166" s="6"/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4"/>
      <c r="B167" s="17"/>
      <c r="C167" s="8"/>
      <c r="D167" s="18" t="s">
        <v>33</v>
      </c>
      <c r="E167" s="9"/>
      <c r="F167" s="19">
        <f>SUM(F160:F166)</f>
        <v>0</v>
      </c>
      <c r="G167" s="19">
        <f t="shared" ref="G167:J167" si="64">SUM(G160:G166)</f>
        <v>0</v>
      </c>
      <c r="H167" s="19">
        <f t="shared" si="64"/>
        <v>0</v>
      </c>
      <c r="I167" s="19">
        <f t="shared" si="64"/>
        <v>0</v>
      </c>
      <c r="J167" s="19">
        <f t="shared" si="64"/>
        <v>0</v>
      </c>
      <c r="K167" s="25"/>
      <c r="L167" s="19">
        <f t="shared" ref="L167" si="65">SUM(L160:L166)</f>
        <v>0</v>
      </c>
    </row>
    <row r="168" spans="1:12" ht="14.4" x14ac:dyDescent="0.3">
      <c r="A168" s="26">
        <f>A160</f>
        <v>2</v>
      </c>
      <c r="B168" s="13">
        <f>B160</f>
        <v>4</v>
      </c>
      <c r="C168" s="10" t="s">
        <v>25</v>
      </c>
      <c r="D168" s="7" t="s">
        <v>26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27</v>
      </c>
      <c r="E169" s="42" t="s">
        <v>72</v>
      </c>
      <c r="F169" s="43" t="s">
        <v>73</v>
      </c>
      <c r="G169" s="43">
        <v>173.4</v>
      </c>
      <c r="H169" s="43">
        <v>11.78</v>
      </c>
      <c r="I169" s="43">
        <v>5.96</v>
      </c>
      <c r="J169" s="43">
        <v>18.23</v>
      </c>
      <c r="K169" s="44"/>
      <c r="L169" s="43">
        <v>17.440000000000001</v>
      </c>
    </row>
    <row r="170" spans="1:12" ht="14.4" x14ac:dyDescent="0.3">
      <c r="A170" s="23"/>
      <c r="B170" s="15"/>
      <c r="C170" s="11"/>
      <c r="D170" s="7" t="s">
        <v>28</v>
      </c>
      <c r="E170" s="42" t="s">
        <v>74</v>
      </c>
      <c r="F170" s="43">
        <v>100</v>
      </c>
      <c r="G170" s="43">
        <v>228.75</v>
      </c>
      <c r="H170" s="43">
        <v>15.55</v>
      </c>
      <c r="I170" s="43">
        <v>11.55</v>
      </c>
      <c r="J170" s="43">
        <v>15.7</v>
      </c>
      <c r="K170" s="44"/>
      <c r="L170" s="43">
        <v>31.5</v>
      </c>
    </row>
    <row r="171" spans="1:12" ht="14.4" x14ac:dyDescent="0.3">
      <c r="A171" s="23"/>
      <c r="B171" s="15"/>
      <c r="C171" s="11"/>
      <c r="D171" s="7" t="s">
        <v>29</v>
      </c>
      <c r="E171" s="42" t="s">
        <v>47</v>
      </c>
      <c r="F171" s="43">
        <v>150</v>
      </c>
      <c r="G171" s="43">
        <v>238.9</v>
      </c>
      <c r="H171" s="43">
        <v>8.1999999999999993</v>
      </c>
      <c r="I171" s="43">
        <v>6.9</v>
      </c>
      <c r="J171" s="43">
        <v>35.9</v>
      </c>
      <c r="K171" s="44"/>
      <c r="L171" s="43">
        <v>7.15</v>
      </c>
    </row>
    <row r="172" spans="1:12" ht="14.4" x14ac:dyDescent="0.3">
      <c r="A172" s="23"/>
      <c r="B172" s="15"/>
      <c r="C172" s="11"/>
      <c r="D172" s="7" t="s">
        <v>30</v>
      </c>
      <c r="E172" s="42" t="s">
        <v>52</v>
      </c>
      <c r="F172" s="43">
        <v>180</v>
      </c>
      <c r="G172" s="43">
        <v>46.8</v>
      </c>
      <c r="H172" s="43">
        <v>2.1</v>
      </c>
      <c r="I172" s="43">
        <v>3.1</v>
      </c>
      <c r="J172" s="43">
        <v>23.4</v>
      </c>
      <c r="K172" s="44"/>
      <c r="L172" s="43">
        <v>1.68</v>
      </c>
    </row>
    <row r="173" spans="1:12" ht="14.4" x14ac:dyDescent="0.3">
      <c r="A173" s="23"/>
      <c r="B173" s="15"/>
      <c r="C173" s="11"/>
      <c r="D173" s="7" t="s">
        <v>31</v>
      </c>
      <c r="E173" s="42" t="s">
        <v>43</v>
      </c>
      <c r="F173" s="43">
        <v>40</v>
      </c>
      <c r="G173" s="43">
        <v>93.8</v>
      </c>
      <c r="H173" s="43">
        <v>2.7</v>
      </c>
      <c r="I173" s="43">
        <v>0.33</v>
      </c>
      <c r="J173" s="43">
        <v>20</v>
      </c>
      <c r="K173" s="44"/>
      <c r="L173" s="43">
        <v>2.35</v>
      </c>
    </row>
    <row r="174" spans="1:12" ht="14.4" x14ac:dyDescent="0.3">
      <c r="A174" s="23"/>
      <c r="B174" s="15"/>
      <c r="C174" s="11"/>
      <c r="D174" s="7" t="s">
        <v>32</v>
      </c>
      <c r="E174" s="42" t="s">
        <v>44</v>
      </c>
      <c r="F174" s="43">
        <v>40</v>
      </c>
      <c r="G174" s="43">
        <v>91.3</v>
      </c>
      <c r="H174" s="43">
        <v>2.23</v>
      </c>
      <c r="I174" s="43">
        <v>0.45</v>
      </c>
      <c r="J174" s="43">
        <v>19.600000000000001</v>
      </c>
      <c r="K174" s="44"/>
      <c r="L174" s="43">
        <v>1.94</v>
      </c>
    </row>
    <row r="175" spans="1:12" ht="14.4" x14ac:dyDescent="0.3">
      <c r="A175" s="23"/>
      <c r="B175" s="15"/>
      <c r="C175" s="11"/>
      <c r="D175" s="6"/>
      <c r="E175" s="42"/>
      <c r="F175" s="43"/>
      <c r="G175" s="43"/>
      <c r="H175" s="43"/>
      <c r="I175" s="43"/>
      <c r="J175" s="43"/>
      <c r="K175" s="44"/>
      <c r="L175" s="43"/>
    </row>
    <row r="176" spans="1:12" ht="14.4" x14ac:dyDescent="0.3">
      <c r="A176" s="23"/>
      <c r="B176" s="15"/>
      <c r="C176" s="11"/>
      <c r="D176" s="6"/>
      <c r="E176" s="42"/>
      <c r="F176" s="43"/>
      <c r="G176" s="43"/>
      <c r="H176" s="43"/>
      <c r="I176" s="43"/>
      <c r="J176" s="43"/>
      <c r="K176" s="44"/>
      <c r="L176" s="43"/>
    </row>
    <row r="177" spans="1:12" ht="14.4" x14ac:dyDescent="0.3">
      <c r="A177" s="24"/>
      <c r="B177" s="17"/>
      <c r="C177" s="8"/>
      <c r="D177" s="18" t="s">
        <v>33</v>
      </c>
      <c r="E177" s="9"/>
      <c r="F177" s="19">
        <f>SUM(F168:F176)</f>
        <v>510</v>
      </c>
      <c r="G177" s="19">
        <f t="shared" ref="G177:J177" si="66">SUM(G168:G176)</f>
        <v>872.94999999999982</v>
      </c>
      <c r="H177" s="19">
        <f t="shared" si="66"/>
        <v>42.56</v>
      </c>
      <c r="I177" s="19">
        <f t="shared" si="66"/>
        <v>28.290000000000003</v>
      </c>
      <c r="J177" s="19">
        <f t="shared" si="66"/>
        <v>132.82999999999998</v>
      </c>
      <c r="K177" s="25"/>
      <c r="L177" s="19">
        <f t="shared" ref="L177" si="67">SUM(L168:L176)</f>
        <v>62.059999999999995</v>
      </c>
    </row>
    <row r="178" spans="1:12" ht="14.4" x14ac:dyDescent="0.25">
      <c r="A178" s="29">
        <f>A160</f>
        <v>2</v>
      </c>
      <c r="B178" s="30">
        <f>B160</f>
        <v>4</v>
      </c>
      <c r="C178" s="51" t="s">
        <v>4</v>
      </c>
      <c r="D178" s="52"/>
      <c r="E178" s="31"/>
      <c r="F178" s="32">
        <f>F167+F177</f>
        <v>510</v>
      </c>
      <c r="G178" s="32">
        <f t="shared" ref="G178" si="68">G167+G177</f>
        <v>872.94999999999982</v>
      </c>
      <c r="H178" s="32">
        <f t="shared" ref="H178" si="69">H167+H177</f>
        <v>42.56</v>
      </c>
      <c r="I178" s="32">
        <f t="shared" ref="I178" si="70">I167+I177</f>
        <v>28.290000000000003</v>
      </c>
      <c r="J178" s="32">
        <f t="shared" ref="J178:L178" si="71">J167+J177</f>
        <v>132.82999999999998</v>
      </c>
      <c r="K178" s="32"/>
      <c r="L178" s="32">
        <f t="shared" si="71"/>
        <v>62.059999999999995</v>
      </c>
    </row>
    <row r="179" spans="1:12" ht="14.4" x14ac:dyDescent="0.3">
      <c r="A179" s="20">
        <v>2</v>
      </c>
      <c r="B179" s="21">
        <v>5</v>
      </c>
      <c r="C179" s="22" t="s">
        <v>20</v>
      </c>
      <c r="D179" s="5" t="s">
        <v>21</v>
      </c>
      <c r="E179" s="39"/>
      <c r="F179" s="40"/>
      <c r="G179" s="40"/>
      <c r="H179" s="40"/>
      <c r="I179" s="40"/>
      <c r="J179" s="40"/>
      <c r="K179" s="41"/>
      <c r="L179" s="40"/>
    </row>
    <row r="180" spans="1:12" ht="14.4" x14ac:dyDescent="0.3">
      <c r="A180" s="23"/>
      <c r="B180" s="15"/>
      <c r="C180" s="11"/>
      <c r="D180" s="6"/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22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7" t="s">
        <v>23</v>
      </c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7" t="s">
        <v>24</v>
      </c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3"/>
      <c r="B185" s="15"/>
      <c r="C185" s="11"/>
      <c r="D185" s="6"/>
      <c r="E185" s="42"/>
      <c r="F185" s="43"/>
      <c r="G185" s="43"/>
      <c r="H185" s="43"/>
      <c r="I185" s="43"/>
      <c r="J185" s="43"/>
      <c r="K185" s="44"/>
      <c r="L185" s="43"/>
    </row>
    <row r="186" spans="1:12" ht="15.75" customHeight="1" x14ac:dyDescent="0.3">
      <c r="A186" s="24"/>
      <c r="B186" s="17"/>
      <c r="C186" s="8"/>
      <c r="D186" s="18" t="s">
        <v>33</v>
      </c>
      <c r="E186" s="9"/>
      <c r="F186" s="19">
        <f>SUM(F179:F185)</f>
        <v>0</v>
      </c>
      <c r="G186" s="19">
        <f t="shared" ref="G186:J186" si="72">SUM(G179:G185)</f>
        <v>0</v>
      </c>
      <c r="H186" s="19">
        <f t="shared" si="72"/>
        <v>0</v>
      </c>
      <c r="I186" s="19">
        <f t="shared" si="72"/>
        <v>0</v>
      </c>
      <c r="J186" s="19">
        <f t="shared" si="72"/>
        <v>0</v>
      </c>
      <c r="K186" s="25"/>
      <c r="L186" s="19">
        <f t="shared" ref="L186" si="73">SUM(L179:L185)</f>
        <v>0</v>
      </c>
    </row>
    <row r="187" spans="1:12" ht="14.4" x14ac:dyDescent="0.3">
      <c r="A187" s="26">
        <f>A179</f>
        <v>2</v>
      </c>
      <c r="B187" s="13">
        <f>B179</f>
        <v>5</v>
      </c>
      <c r="C187" s="10" t="s">
        <v>25</v>
      </c>
      <c r="D187" s="7" t="s">
        <v>26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27</v>
      </c>
      <c r="E188" s="42" t="s">
        <v>61</v>
      </c>
      <c r="F188" s="43" t="s">
        <v>63</v>
      </c>
      <c r="G188" s="43">
        <v>191.1</v>
      </c>
      <c r="H188" s="43">
        <v>11.78</v>
      </c>
      <c r="I188" s="43">
        <v>5.96</v>
      </c>
      <c r="J188" s="43">
        <v>18.23</v>
      </c>
      <c r="K188" s="44"/>
      <c r="L188" s="43">
        <v>26.84</v>
      </c>
    </row>
    <row r="189" spans="1:12" ht="26.4" x14ac:dyDescent="0.3">
      <c r="A189" s="23"/>
      <c r="B189" s="15"/>
      <c r="C189" s="11"/>
      <c r="D189" s="7" t="s">
        <v>28</v>
      </c>
      <c r="E189" s="42" t="s">
        <v>75</v>
      </c>
      <c r="F189" s="43">
        <v>150</v>
      </c>
      <c r="G189" s="43">
        <v>328</v>
      </c>
      <c r="H189" s="43">
        <v>12.23</v>
      </c>
      <c r="I189" s="43">
        <v>15.6</v>
      </c>
      <c r="J189" s="43">
        <v>19.100000000000001</v>
      </c>
      <c r="K189" s="44"/>
      <c r="L189" s="43">
        <v>32</v>
      </c>
    </row>
    <row r="190" spans="1:12" ht="14.4" x14ac:dyDescent="0.3">
      <c r="A190" s="23"/>
      <c r="B190" s="15"/>
      <c r="C190" s="11"/>
      <c r="D190" s="7" t="s">
        <v>29</v>
      </c>
      <c r="K190" s="44"/>
    </row>
    <row r="191" spans="1:12" ht="14.4" x14ac:dyDescent="0.3">
      <c r="A191" s="23"/>
      <c r="B191" s="15"/>
      <c r="C191" s="11"/>
      <c r="D191" s="7" t="s">
        <v>30</v>
      </c>
      <c r="E191" s="42" t="s">
        <v>60</v>
      </c>
      <c r="F191" s="43">
        <v>200</v>
      </c>
      <c r="G191" s="43">
        <v>66.900000000000006</v>
      </c>
      <c r="H191" s="43">
        <v>1</v>
      </c>
      <c r="I191" s="43">
        <v>0.1</v>
      </c>
      <c r="J191" s="43">
        <v>15.7</v>
      </c>
      <c r="K191" s="44"/>
      <c r="L191" s="43">
        <v>5.5</v>
      </c>
    </row>
    <row r="192" spans="1:12" ht="14.4" x14ac:dyDescent="0.3">
      <c r="A192" s="23"/>
      <c r="B192" s="15"/>
      <c r="C192" s="11"/>
      <c r="D192" s="7" t="s">
        <v>31</v>
      </c>
      <c r="E192" s="42" t="s">
        <v>43</v>
      </c>
      <c r="F192" s="43">
        <v>30</v>
      </c>
      <c r="G192" s="43">
        <v>72.599999999999994</v>
      </c>
      <c r="H192" s="43">
        <v>2.4300000000000002</v>
      </c>
      <c r="I192" s="43">
        <v>0.3</v>
      </c>
      <c r="J192" s="43">
        <v>14.64</v>
      </c>
      <c r="K192" s="44"/>
      <c r="L192" s="43">
        <v>2.35</v>
      </c>
    </row>
    <row r="193" spans="1:12" ht="14.4" x14ac:dyDescent="0.3">
      <c r="A193" s="23"/>
      <c r="B193" s="15"/>
      <c r="C193" s="11"/>
      <c r="D193" s="7" t="s">
        <v>32</v>
      </c>
      <c r="E193" s="42" t="s">
        <v>44</v>
      </c>
      <c r="F193" s="43">
        <v>40</v>
      </c>
      <c r="G193" s="43">
        <v>91.3</v>
      </c>
      <c r="H193" s="43">
        <v>2.23</v>
      </c>
      <c r="I193" s="43">
        <v>0.45</v>
      </c>
      <c r="J193" s="43">
        <v>19.600000000000001</v>
      </c>
      <c r="K193" s="44"/>
      <c r="L193" s="43">
        <v>1.94</v>
      </c>
    </row>
    <row r="194" spans="1:12" ht="14.4" x14ac:dyDescent="0.3">
      <c r="A194" s="23"/>
      <c r="B194" s="15"/>
      <c r="C194" s="11"/>
      <c r="D194" s="6"/>
      <c r="E194" s="42"/>
      <c r="F194" s="43"/>
      <c r="G194" s="43"/>
      <c r="H194" s="43"/>
      <c r="I194" s="43"/>
      <c r="J194" s="43"/>
      <c r="K194" s="44"/>
      <c r="L194" s="43"/>
    </row>
    <row r="195" spans="1:12" ht="14.4" x14ac:dyDescent="0.3">
      <c r="A195" s="23"/>
      <c r="B195" s="15"/>
      <c r="C195" s="11"/>
      <c r="D195" s="6"/>
      <c r="E195" s="42"/>
      <c r="F195" s="43"/>
      <c r="G195" s="43"/>
      <c r="H195" s="43"/>
      <c r="I195" s="43"/>
      <c r="J195" s="43"/>
      <c r="K195" s="44"/>
      <c r="L195" s="43"/>
    </row>
    <row r="196" spans="1:12" ht="14.4" x14ac:dyDescent="0.3">
      <c r="A196" s="24"/>
      <c r="B196" s="17"/>
      <c r="C196" s="8"/>
      <c r="D196" s="18" t="s">
        <v>33</v>
      </c>
      <c r="E196" s="9"/>
      <c r="F196" s="19">
        <f>SUM(F187:F195)</f>
        <v>420</v>
      </c>
      <c r="G196" s="19">
        <f t="shared" ref="G196:J196" si="74">SUM(G187:G195)</f>
        <v>749.9</v>
      </c>
      <c r="H196" s="19">
        <f t="shared" si="74"/>
        <v>29.669999999999998</v>
      </c>
      <c r="I196" s="19">
        <f t="shared" si="74"/>
        <v>22.41</v>
      </c>
      <c r="J196" s="19">
        <f t="shared" si="74"/>
        <v>87.27000000000001</v>
      </c>
      <c r="K196" s="25"/>
      <c r="L196" s="19">
        <f t="shared" ref="L196" si="75">SUM(L187:L195)</f>
        <v>68.63</v>
      </c>
    </row>
    <row r="197" spans="1:12" ht="14.4" x14ac:dyDescent="0.25">
      <c r="A197" s="29">
        <f>A179</f>
        <v>2</v>
      </c>
      <c r="B197" s="30">
        <f>B179</f>
        <v>5</v>
      </c>
      <c r="C197" s="51" t="s">
        <v>4</v>
      </c>
      <c r="D197" s="52"/>
      <c r="E197" s="31"/>
      <c r="F197" s="32">
        <f>F186+F196</f>
        <v>420</v>
      </c>
      <c r="G197" s="32">
        <f t="shared" ref="G197" si="76">G186+G196</f>
        <v>749.9</v>
      </c>
      <c r="H197" s="32">
        <f t="shared" ref="H197" si="77">H186+H196</f>
        <v>29.669999999999998</v>
      </c>
      <c r="I197" s="32">
        <f t="shared" ref="I197" si="78">I186+I196</f>
        <v>22.41</v>
      </c>
      <c r="J197" s="32">
        <f t="shared" ref="J197:L197" si="79">J186+J196</f>
        <v>87.27000000000001</v>
      </c>
      <c r="K197" s="32"/>
      <c r="L197" s="32">
        <f t="shared" si="79"/>
        <v>68.63</v>
      </c>
    </row>
    <row r="198" spans="1:12" x14ac:dyDescent="0.25">
      <c r="A198" s="27"/>
      <c r="B198" s="28"/>
      <c r="C198" s="53" t="s">
        <v>5</v>
      </c>
      <c r="D198" s="53"/>
      <c r="E198" s="53"/>
      <c r="F198" s="34">
        <f>(F24+F43+F63+F82+F101+F120+F140+F159+F178+F197)/(IF(F24=0,0,1)+IF(F43=0,0,1)+IF(F63=0,0,1)+IF(F82=0,0,1)+IF(F101=0,0,1)+IF(F120=0,0,1)+IF(F140=0,0,1)+IF(F159=0,0,1)+IF(F178=0,0,1)+IF(F197=0,0,1))</f>
        <v>590.61</v>
      </c>
      <c r="G198" s="34">
        <f>(G24+G43+G63+G82+G101+G120+G140+G159+G178+G197)/(IF(G24=0,0,1)+IF(G43=0,0,1)+IF(G63=0,0,1)+IF(G82=0,0,1)+IF(G101=0,0,1)+IF(G120=0,0,1)+IF(G140=0,0,1)+IF(G159=0,0,1)+IF(G178=0,0,1)+IF(G197=0,0,1))</f>
        <v>547.71960000000001</v>
      </c>
      <c r="H198" s="34">
        <f>(H24+H43+H63+H82+H101+H120+H140+H159+H178+H197)/(IF(H24=0,0,1)+IF(H43=0,0,1)+IF(H63=0,0,1)+IF(H82=0,0,1)+IF(H101=0,0,1)+IF(H120=0,0,1)+IF(H140=0,0,1)+IF(H159=0,0,1)+IF(H178=0,0,1)+IF(H197=0,0,1))</f>
        <v>31.842000000000002</v>
      </c>
      <c r="I198" s="34">
        <f>(I24+I43+I63+I82+I101+I120+I140+I159+I178+I197)/(IF(I24=0,0,1)+IF(I43=0,0,1)+IF(I63=0,0,1)+IF(I82=0,0,1)+IF(I101=0,0,1)+IF(I120=0,0,1)+IF(I140=0,0,1)+IF(I159=0,0,1)+IF(I178=0,0,1)+IF(I197=0,0,1))</f>
        <v>50.666300000000007</v>
      </c>
      <c r="J198" s="34">
        <f>(J24+J43+J63+J82+J101+J120+J140+J159+J178+J197)/(IF(J24=0,0,1)+IF(J43=0,0,1)+IF(J63=0,0,1)+IF(J82=0,0,1)+IF(J101=0,0,1)+IF(J120=0,0,1)+IF(J140=0,0,1)+IF(J159=0,0,1)+IF(J178=0,0,1)+IF(J197=0,0,1))</f>
        <v>232.26439999999997</v>
      </c>
      <c r="K198" s="34"/>
      <c r="L198" s="34">
        <f>(L24+L43+L63+L82+L101+L120+L140+L159+L178+L197)/(IF(L24=0,0,1)+IF(L43=0,0,1)+IF(L63=0,0,1)+IF(L82=0,0,1)+IF(L101=0,0,1)+IF(L120=0,0,1)+IF(L140=0,0,1)+IF(L159=0,0,1)+IF(L178=0,0,1)+IF(L197=0,0,1))</f>
        <v>64.386666666666656</v>
      </c>
    </row>
  </sheetData>
  <mergeCells count="14">
    <mergeCell ref="C1:E1"/>
    <mergeCell ref="H1:K1"/>
    <mergeCell ref="H2:K2"/>
    <mergeCell ref="C43:D43"/>
    <mergeCell ref="C63:D63"/>
    <mergeCell ref="C82:D82"/>
    <mergeCell ref="C101:D101"/>
    <mergeCell ref="C24:D24"/>
    <mergeCell ref="C198:E198"/>
    <mergeCell ref="C197:D197"/>
    <mergeCell ref="C120:D120"/>
    <mergeCell ref="C140:D140"/>
    <mergeCell ref="C159:D159"/>
    <mergeCell ref="C178:D178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6CC80AE-FDCF-4EC2-9070-EEB0F91EDBF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76519B2-FAE0-4A1B-8545-25694D5740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EF66C8-C30F-4DA2-A0C1-D8012ED272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Kristina Vinogradova</cp:lastModifiedBy>
  <dcterms:created xsi:type="dcterms:W3CDTF">2022-05-16T14:23:56Z</dcterms:created>
  <dcterms:modified xsi:type="dcterms:W3CDTF">2025-01-15T20:39:26Z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