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Эл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<sst xmlns="http://schemas.openxmlformats.org/spreadsheetml/2006/main" count="105" uniqueCount="93">
  <si>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Профсоюз работников народного образования и науки РФ</t>
  </si>
  <si>
    <t xml:space="preserve">ОТЧЕТ </t>
  </si>
  <si>
    <t>ФОРМА   19-ТИ</t>
  </si>
  <si>
    <t>№ п.п.</t>
  </si>
  <si>
    <t xml:space="preserve">П О К А З А Т Е Л И </t>
  </si>
  <si>
    <t>предыду- щий</t>
  </si>
  <si>
    <t>1</t>
  </si>
  <si>
    <t>X</t>
  </si>
  <si>
    <t>1.1</t>
  </si>
  <si>
    <t>1.2</t>
  </si>
  <si>
    <t>1.3</t>
  </si>
  <si>
    <t>выявленных нарушений</t>
  </si>
  <si>
    <t>2</t>
  </si>
  <si>
    <t>2.2</t>
  </si>
  <si>
    <t>2.3</t>
  </si>
  <si>
    <t>3</t>
  </si>
  <si>
    <t>3.2</t>
  </si>
  <si>
    <t>3.3</t>
  </si>
  <si>
    <t>4</t>
  </si>
  <si>
    <t>4.1</t>
  </si>
  <si>
    <t>со смертельным исходом</t>
  </si>
  <si>
    <t>групповых</t>
  </si>
  <si>
    <t>6</t>
  </si>
  <si>
    <t>Дата:</t>
  </si>
  <si>
    <t>госинспекцией труда</t>
  </si>
  <si>
    <t>прокуратурой</t>
  </si>
  <si>
    <t>5</t>
  </si>
  <si>
    <r>
      <t xml:space="preserve">из них </t>
    </r>
    <r>
      <rPr>
        <sz val="10"/>
        <rFont val="Times New Roman Cyr"/>
        <family val="1"/>
      </rPr>
      <t>аттестовано</t>
    </r>
  </si>
  <si>
    <t>Организация профсоюза</t>
  </si>
  <si>
    <t>Исполнитель</t>
  </si>
  <si>
    <t>другими органами государственного надзора</t>
  </si>
  <si>
    <t>выданых представлений</t>
  </si>
  <si>
    <t>выданных представлений</t>
  </si>
  <si>
    <t>проведенных  обследований</t>
  </si>
  <si>
    <t>проведенных обследований</t>
  </si>
  <si>
    <t>проведенных обследований (всего)</t>
  </si>
  <si>
    <t>в том числе совместно с:</t>
  </si>
  <si>
    <t>1.1.1</t>
  </si>
  <si>
    <t>1.1.2</t>
  </si>
  <si>
    <t>1.1.3</t>
  </si>
  <si>
    <t>г.</t>
  </si>
  <si>
    <t xml:space="preserve">о работе территориальной организации Профсоюза по охране труда за </t>
  </si>
  <si>
    <t xml:space="preserve"> (Фамилия, И.О.)       </t>
  </si>
  <si>
    <t>(Должность)</t>
  </si>
  <si>
    <t>отчетный год</t>
  </si>
  <si>
    <t xml:space="preserve">Председатель </t>
  </si>
  <si>
    <r>
      <t xml:space="preserve">Представляется в  ЦС Профсоюза ежегодно, </t>
    </r>
    <r>
      <rPr>
        <b/>
        <sz val="10"/>
        <rFont val="Times New Roman Cyr"/>
        <family val="1"/>
      </rPr>
      <t xml:space="preserve">не позднее 15 февраля </t>
    </r>
  </si>
  <si>
    <t xml:space="preserve">Количество несчастных случаев  (всего) </t>
  </si>
  <si>
    <t xml:space="preserve">Количество рабочих мест, подлежащих аттестации 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</si>
  <si>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</si>
  <si>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</t>
  </si>
  <si>
    <t>территориальной организации Профсоюза</t>
  </si>
  <si>
    <t xml:space="preserve">примечание: </t>
  </si>
  <si>
    <t xml:space="preserve">Количество технических инспекторов труда </t>
  </si>
  <si>
    <t>7</t>
  </si>
  <si>
    <t>из них разрешено в пользу работников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</si>
  <si>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</si>
  <si>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расследовано с участием технического инспектора труда</t>
  </si>
  <si>
    <t>4.2</t>
  </si>
  <si>
    <t>на которого возложены его функции.</t>
  </si>
  <si>
    <r>
      <t xml:space="preserve">Составляется </t>
    </r>
    <r>
      <rPr>
        <u val="single"/>
        <sz val="10"/>
        <rFont val="Times New Roman"/>
        <family val="1"/>
      </rPr>
      <t xml:space="preserve">техническим (главным техническим) </t>
    </r>
    <r>
      <rPr>
        <sz val="10"/>
        <rFont val="Times New Roman"/>
        <family val="1"/>
      </rPr>
      <t xml:space="preserve">инспектором труда или лицом,  </t>
    </r>
  </si>
  <si>
    <t>трудовых споров</t>
  </si>
  <si>
    <t xml:space="preserve">тяжелых </t>
  </si>
  <si>
    <t xml:space="preserve">из них: </t>
  </si>
  <si>
    <t>в том числе на:</t>
  </si>
  <si>
    <t>Количество первичных и местных организаций Профсоюза:</t>
  </si>
  <si>
    <t>Финансирование мероприятий по охране труда (всего),  тыс. руб.</t>
  </si>
  <si>
    <r>
      <t xml:space="preserve">пожарную безопасность, </t>
    </r>
    <r>
      <rPr>
        <b/>
        <sz val="12"/>
        <rFont val="Times New Roman Cyr"/>
        <family val="1"/>
      </rPr>
      <t>тыс. руб.</t>
    </r>
  </si>
  <si>
    <r>
      <t xml:space="preserve">проведение медосмотров, </t>
    </r>
    <r>
      <rPr>
        <b/>
        <sz val="10"/>
        <rFont val="Times New Roman Cyr"/>
        <family val="1"/>
      </rPr>
      <t>тыс. руб.</t>
    </r>
  </si>
  <si>
    <r>
      <t xml:space="preserve">другие мероприятия, </t>
    </r>
    <r>
      <rPr>
        <b/>
        <sz val="10"/>
        <rFont val="Times New Roman Cyr"/>
        <family val="1"/>
      </rPr>
      <t>тыс. руб.</t>
    </r>
  </si>
  <si>
    <t>к отчету прилагается пояснительная записка, раскрывающая деятельность территориальной организации Профсоюза и технического инспектора труда по осуществлению профсоюзного контроля по защите прав членов профсоюза на охрану труда и здоровье</t>
  </si>
  <si>
    <r>
      <t xml:space="preserve">проведение аттестации рабочих мест  (АРМ) по условиям труда, </t>
    </r>
    <r>
      <rPr>
        <b/>
        <sz val="12"/>
        <rFont val="Times New Roman Cyr"/>
        <family val="1"/>
      </rPr>
      <t>тыс. руб.</t>
    </r>
  </si>
  <si>
    <r>
      <t xml:space="preserve">приобретение спецодежды, спецобуви и др. СИЗ,  </t>
    </r>
    <r>
      <rPr>
        <b/>
        <sz val="11"/>
        <rFont val="Times New Roman Cyr"/>
        <family val="1"/>
      </rPr>
      <t>тыс. руб.</t>
    </r>
  </si>
  <si>
    <t>2.1</t>
  </si>
  <si>
    <t>3.1</t>
  </si>
  <si>
    <t>4.1.1</t>
  </si>
  <si>
    <t>4.2.1</t>
  </si>
  <si>
    <t>5.2</t>
  </si>
  <si>
    <t>6.1</t>
  </si>
  <si>
    <t>7.1</t>
  </si>
  <si>
    <t>7.2</t>
  </si>
  <si>
    <t>7.3</t>
  </si>
  <si>
    <t>7.4</t>
  </si>
  <si>
    <t>7.5</t>
  </si>
  <si>
    <t>обращений, заявлений, жалоб</t>
  </si>
  <si>
    <t>из них разрешено в пользу заявителей</t>
  </si>
  <si>
    <t>5.1</t>
  </si>
  <si>
    <t>5.3</t>
  </si>
  <si>
    <t>5.4</t>
  </si>
  <si>
    <t>2012</t>
  </si>
  <si>
    <t>Павлов  Валерий  Григорьевич</t>
  </si>
  <si>
    <t>председатель</t>
  </si>
  <si>
    <t>Медведевская районная организация Республики Марий Эл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</si>
</sst>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#,##0.000"/>
    <numFmt numFmtId="166" formatCode="[$-FC19]d\ mmmm\ yyyy\ &quot;г.&quot;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  <numFmt numFmtId="173" formatCode="_-* #,##0.0_р_._-;\-* #,##0.0_р_._-;_-* &quot;-&quot;?_р_.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i/>
      <sz val="8"/>
      <name val="Times New Roman Cyr"/>
      <family val="1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b/>
      <sz val="10"/>
      <color indexed="18"/>
      <name val="Times New Roman Cyr"/>
      <family val="1"/>
    </font>
    <font>
      <sz val="10"/>
      <color indexed="9"/>
      <name val="Arial"/>
      <family val="2"/>
    </font>
    <font>
      <b/>
      <i/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0" fontId="36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top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37" fillId="0" borderId="0" xfId="0" applyNumberFormat="1" applyFont="1" applyFill="1" applyBorder="1" applyAlignment="1" applyProtection="1">
      <alignment vertical="top"/>
      <protection/>
    </xf>
    <xf numFmtId="49" fontId="24" fillId="0" borderId="31" xfId="0" applyNumberFormat="1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horizontal="center"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49" fontId="24" fillId="0" borderId="35" xfId="0" applyNumberFormat="1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center" vertical="center"/>
      <protection/>
    </xf>
    <xf numFmtId="49" fontId="24" fillId="0" borderId="36" xfId="0" applyNumberFormat="1" applyFont="1" applyFill="1" applyBorder="1" applyAlignment="1" applyProtection="1">
      <alignment horizontal="center" vertical="center"/>
      <protection/>
    </xf>
    <xf numFmtId="49" fontId="25" fillId="0" borderId="37" xfId="0" applyNumberFormat="1" applyFont="1" applyFill="1" applyBorder="1" applyAlignment="1" applyProtection="1">
      <alignment horizontal="center" vertical="center"/>
      <protection/>
    </xf>
    <xf numFmtId="0" fontId="38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39" xfId="0" applyNumberFormat="1" applyFont="1" applyFill="1" applyBorder="1" applyAlignment="1" applyProtection="1">
      <alignment horizontal="center" vertical="top"/>
      <protection locked="0"/>
    </xf>
    <xf numFmtId="0" fontId="20" fillId="0" borderId="40" xfId="0" applyNumberFormat="1" applyFont="1" applyFill="1" applyBorder="1" applyAlignment="1" applyProtection="1">
      <alignment horizontal="center" vertical="top"/>
      <protection locked="0"/>
    </xf>
    <xf numFmtId="0" fontId="36" fillId="0" borderId="21" xfId="0" applyNumberFormat="1" applyFont="1" applyFill="1" applyBorder="1" applyAlignment="1" applyProtection="1">
      <alignment horizontal="center" vertical="top"/>
      <protection/>
    </xf>
    <xf numFmtId="0" fontId="36" fillId="0" borderId="13" xfId="0" applyNumberFormat="1" applyFont="1" applyFill="1" applyBorder="1" applyAlignment="1" applyProtection="1">
      <alignment horizontal="center" vertical="top"/>
      <protection/>
    </xf>
    <xf numFmtId="0" fontId="0" fillId="0" borderId="32" xfId="0" applyBorder="1" applyAlignment="1">
      <alignment/>
    </xf>
    <xf numFmtId="0" fontId="38" fillId="0" borderId="0" xfId="0" applyFont="1" applyBorder="1" applyAlignment="1">
      <alignment horizontal="left"/>
    </xf>
    <xf numFmtId="0" fontId="20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49" fontId="25" fillId="0" borderId="41" xfId="0" applyNumberFormat="1" applyFont="1" applyFill="1" applyBorder="1" applyAlignment="1" applyProtection="1">
      <alignment horizontal="center" vertical="center"/>
      <protection/>
    </xf>
    <xf numFmtId="49" fontId="24" fillId="0" borderId="35" xfId="0" applyNumberFormat="1" applyFont="1" applyFill="1" applyBorder="1" applyAlignment="1" applyProtection="1">
      <alignment horizontal="center" vertical="center"/>
      <protection/>
    </xf>
    <xf numFmtId="49" fontId="25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5" fillId="0" borderId="43" xfId="0" applyNumberFormat="1" applyFont="1" applyFill="1" applyBorder="1" applyAlignment="1" applyProtection="1">
      <alignment horizontal="center" vertical="center"/>
      <protection locked="0"/>
    </xf>
    <xf numFmtId="0" fontId="25" fillId="0" borderId="4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36" fillId="0" borderId="23" xfId="0" applyNumberFormat="1" applyFont="1" applyFill="1" applyBorder="1" applyAlignment="1" applyProtection="1">
      <alignment horizontal="center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24" fillId="0" borderId="20" xfId="0" applyNumberFormat="1" applyFont="1" applyFill="1" applyBorder="1" applyAlignment="1" applyProtection="1">
      <alignment horizontal="left" vertical="top" wrapText="1"/>
      <protection/>
    </xf>
    <xf numFmtId="0" fontId="24" fillId="0" borderId="45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5" fillId="0" borderId="46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5" fillId="0" borderId="47" xfId="0" applyNumberFormat="1" applyFont="1" applyFill="1" applyBorder="1" applyAlignment="1" applyProtection="1">
      <alignment horizontal="left" vertical="top"/>
      <protection/>
    </xf>
    <xf numFmtId="0" fontId="25" fillId="0" borderId="48" xfId="0" applyNumberFormat="1" applyFont="1" applyFill="1" applyBorder="1" applyAlignment="1" applyProtection="1">
      <alignment horizontal="left" vertical="top"/>
      <protection/>
    </xf>
    <xf numFmtId="0" fontId="25" fillId="0" borderId="19" xfId="0" applyNumberFormat="1" applyFont="1" applyFill="1" applyBorder="1" applyAlignment="1" applyProtection="1">
      <alignment horizontal="left" vertical="top"/>
      <protection/>
    </xf>
    <xf numFmtId="0" fontId="25" fillId="0" borderId="49" xfId="0" applyNumberFormat="1" applyFont="1" applyFill="1" applyBorder="1" applyAlignment="1" applyProtection="1">
      <alignment horizontal="left" vertical="top"/>
      <protection/>
    </xf>
    <xf numFmtId="0" fontId="25" fillId="0" borderId="50" xfId="0" applyFont="1" applyBorder="1" applyAlignment="1" applyProtection="1">
      <alignment horizontal="left" wrapText="1"/>
      <protection/>
    </xf>
    <xf numFmtId="0" fontId="25" fillId="0" borderId="38" xfId="0" applyFont="1" applyBorder="1" applyAlignment="1" applyProtection="1">
      <alignment horizontal="left" wrapText="1"/>
      <protection/>
    </xf>
    <xf numFmtId="0" fontId="25" fillId="0" borderId="51" xfId="0" applyFont="1" applyBorder="1" applyAlignment="1" applyProtection="1">
      <alignment horizontal="left" wrapText="1"/>
      <protection/>
    </xf>
    <xf numFmtId="0" fontId="25" fillId="0" borderId="50" xfId="0" applyFont="1" applyBorder="1" applyAlignment="1" applyProtection="1">
      <alignment horizontal="right" vertical="center"/>
      <protection/>
    </xf>
    <xf numFmtId="0" fontId="25" fillId="0" borderId="38" xfId="0" applyFont="1" applyBorder="1" applyAlignment="1" applyProtection="1">
      <alignment horizontal="right" vertical="center"/>
      <protection/>
    </xf>
    <xf numFmtId="0" fontId="35" fillId="0" borderId="0" xfId="0" applyFont="1" applyAlignment="1">
      <alignment horizontal="left" vertical="top" wrapText="1"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8" xfId="0" applyNumberFormat="1" applyFont="1" applyFill="1" applyBorder="1" applyAlignment="1" applyProtection="1">
      <alignment horizontal="right" vertical="top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52" xfId="0" applyNumberFormat="1" applyFont="1" applyFill="1" applyBorder="1" applyAlignment="1" applyProtection="1">
      <alignment horizontal="left" vertical="top"/>
      <protection/>
    </xf>
    <xf numFmtId="0" fontId="25" fillId="0" borderId="53" xfId="0" applyNumberFormat="1" applyFont="1" applyFill="1" applyBorder="1" applyAlignment="1" applyProtection="1">
      <alignment horizontal="left" vertical="top"/>
      <protection/>
    </xf>
    <xf numFmtId="0" fontId="25" fillId="0" borderId="54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9" xfId="0" applyNumberFormat="1" applyFont="1" applyFill="1" applyBorder="1" applyAlignment="1" applyProtection="1">
      <alignment horizontal="center" vertical="top"/>
      <protection locked="0"/>
    </xf>
    <xf numFmtId="0" fontId="25" fillId="0" borderId="55" xfId="0" applyNumberFormat="1" applyFont="1" applyFill="1" applyBorder="1" applyAlignment="1" applyProtection="1">
      <alignment horizontal="left" vertical="top"/>
      <protection/>
    </xf>
    <xf numFmtId="0" fontId="25" fillId="0" borderId="56" xfId="0" applyNumberFormat="1" applyFont="1" applyFill="1" applyBorder="1" applyAlignment="1" applyProtection="1">
      <alignment horizontal="left" vertical="top"/>
      <protection/>
    </xf>
    <xf numFmtId="0" fontId="25" fillId="0" borderId="57" xfId="0" applyNumberFormat="1" applyFont="1" applyFill="1" applyBorder="1" applyAlignment="1" applyProtection="1">
      <alignment horizontal="left" vertical="top"/>
      <protection/>
    </xf>
    <xf numFmtId="0" fontId="24" fillId="0" borderId="58" xfId="0" applyNumberFormat="1" applyFont="1" applyFill="1" applyBorder="1" applyAlignment="1" applyProtection="1">
      <alignment vertical="center"/>
      <protection/>
    </xf>
    <xf numFmtId="0" fontId="24" fillId="0" borderId="59" xfId="0" applyNumberFormat="1" applyFont="1" applyFill="1" applyBorder="1" applyAlignment="1" applyProtection="1">
      <alignment vertical="center"/>
      <protection/>
    </xf>
    <xf numFmtId="0" fontId="21" fillId="0" borderId="60" xfId="0" applyNumberFormat="1" applyFont="1" applyFill="1" applyBorder="1" applyAlignment="1" applyProtection="1">
      <alignment horizontal="center" vertical="center"/>
      <protection/>
    </xf>
    <xf numFmtId="0" fontId="21" fillId="0" borderId="61" xfId="0" applyNumberFormat="1" applyFont="1" applyFill="1" applyBorder="1" applyAlignment="1" applyProtection="1">
      <alignment horizontal="center" vertical="center"/>
      <protection/>
    </xf>
    <xf numFmtId="0" fontId="25" fillId="0" borderId="62" xfId="0" applyNumberFormat="1" applyFont="1" applyFill="1" applyBorder="1" applyAlignment="1" applyProtection="1">
      <alignment horizontal="left" vertical="top"/>
      <protection/>
    </xf>
    <xf numFmtId="0" fontId="25" fillId="0" borderId="43" xfId="0" applyNumberFormat="1" applyFont="1" applyFill="1" applyBorder="1" applyAlignment="1" applyProtection="1">
      <alignment horizontal="left" vertical="top"/>
      <protection/>
    </xf>
    <xf numFmtId="0" fontId="25" fillId="0" borderId="63" xfId="0" applyNumberFormat="1" applyFont="1" applyFill="1" applyBorder="1" applyAlignment="1" applyProtection="1">
      <alignment horizontal="left" vertical="top"/>
      <protection/>
    </xf>
    <xf numFmtId="0" fontId="25" fillId="0" borderId="64" xfId="0" applyNumberFormat="1" applyFont="1" applyFill="1" applyBorder="1" applyAlignment="1" applyProtection="1">
      <alignment horizontal="left" vertical="top"/>
      <protection/>
    </xf>
    <xf numFmtId="49" fontId="24" fillId="0" borderId="65" xfId="0" applyNumberFormat="1" applyFont="1" applyFill="1" applyBorder="1" applyAlignment="1" applyProtection="1">
      <alignment horizontal="left" vertical="top"/>
      <protection/>
    </xf>
    <xf numFmtId="49" fontId="24" fillId="0" borderId="66" xfId="0" applyNumberFormat="1" applyFont="1" applyFill="1" applyBorder="1" applyAlignment="1" applyProtection="1">
      <alignment horizontal="left" vertical="top"/>
      <protection/>
    </xf>
    <xf numFmtId="49" fontId="24" fillId="0" borderId="67" xfId="0" applyNumberFormat="1" applyFont="1" applyFill="1" applyBorder="1" applyAlignment="1" applyProtection="1">
      <alignment horizontal="left" vertical="top"/>
      <protection/>
    </xf>
    <xf numFmtId="0" fontId="25" fillId="0" borderId="68" xfId="0" applyNumberFormat="1" applyFont="1" applyFill="1" applyBorder="1" applyAlignment="1" applyProtection="1">
      <alignment horizontal="left" vertical="top"/>
      <protection/>
    </xf>
    <xf numFmtId="0" fontId="25" fillId="0" borderId="69" xfId="0" applyNumberFormat="1" applyFont="1" applyFill="1" applyBorder="1" applyAlignment="1" applyProtection="1">
      <alignment horizontal="left" vertical="top"/>
      <protection/>
    </xf>
    <xf numFmtId="0" fontId="25" fillId="0" borderId="70" xfId="0" applyNumberFormat="1" applyFont="1" applyFill="1" applyBorder="1" applyAlignment="1" applyProtection="1">
      <alignment horizontal="left" vertical="top"/>
      <protection/>
    </xf>
    <xf numFmtId="0" fontId="24" fillId="0" borderId="71" xfId="0" applyNumberFormat="1" applyFont="1" applyFill="1" applyBorder="1" applyAlignment="1" applyProtection="1">
      <alignment horizontal="right" vertical="top"/>
      <protection/>
    </xf>
    <xf numFmtId="0" fontId="24" fillId="0" borderId="72" xfId="0" applyNumberFormat="1" applyFont="1" applyFill="1" applyBorder="1" applyAlignment="1" applyProtection="1">
      <alignment horizontal="right" vertical="top"/>
      <protection/>
    </xf>
    <xf numFmtId="0" fontId="25" fillId="0" borderId="46" xfId="0" applyNumberFormat="1" applyFont="1" applyFill="1" applyBorder="1" applyAlignment="1" applyProtection="1">
      <alignment horizontal="right" vertical="top"/>
      <protection/>
    </xf>
    <xf numFmtId="167" fontId="1" fillId="0" borderId="19" xfId="0" applyNumberFormat="1" applyFont="1" applyFill="1" applyBorder="1" applyAlignment="1" applyProtection="1">
      <alignment horizontal="center" vertical="top"/>
      <protection locked="0"/>
    </xf>
    <xf numFmtId="0" fontId="24" fillId="0" borderId="73" xfId="0" applyNumberFormat="1" applyFont="1" applyFill="1" applyBorder="1" applyAlignment="1" applyProtection="1">
      <alignment horizontal="left" vertical="top"/>
      <protection/>
    </xf>
    <xf numFmtId="0" fontId="24" fillId="0" borderId="74" xfId="0" applyNumberFormat="1" applyFont="1" applyFill="1" applyBorder="1" applyAlignment="1" applyProtection="1">
      <alignment horizontal="left" vertical="top"/>
      <protection/>
    </xf>
    <xf numFmtId="0" fontId="27" fillId="0" borderId="75" xfId="0" applyNumberFormat="1" applyFont="1" applyFill="1" applyBorder="1" applyAlignment="1" applyProtection="1">
      <alignment horizontal="center" vertical="top"/>
      <protection/>
    </xf>
    <xf numFmtId="0" fontId="20" fillId="0" borderId="76" xfId="0" applyNumberFormat="1" applyFont="1" applyFill="1" applyBorder="1" applyAlignment="1" applyProtection="1">
      <alignment horizontal="left" vertical="top"/>
      <protection/>
    </xf>
    <xf numFmtId="0" fontId="20" fillId="0" borderId="77" xfId="0" applyNumberFormat="1" applyFont="1" applyFill="1" applyBorder="1" applyAlignment="1" applyProtection="1">
      <alignment horizontal="left" vertical="top"/>
      <protection/>
    </xf>
    <xf numFmtId="0" fontId="20" fillId="0" borderId="78" xfId="0" applyNumberFormat="1" applyFont="1" applyFill="1" applyBorder="1" applyAlignment="1" applyProtection="1">
      <alignment horizontal="left" vertical="top"/>
      <protection/>
    </xf>
    <xf numFmtId="0" fontId="25" fillId="0" borderId="79" xfId="0" applyFont="1" applyBorder="1" applyAlignment="1" applyProtection="1">
      <alignment horizontal="left" wrapText="1"/>
      <protection/>
    </xf>
    <xf numFmtId="0" fontId="25" fillId="0" borderId="80" xfId="0" applyFont="1" applyBorder="1" applyAlignment="1" applyProtection="1">
      <alignment horizontal="left" wrapText="1"/>
      <protection/>
    </xf>
    <xf numFmtId="0" fontId="25" fillId="0" borderId="81" xfId="0" applyFont="1" applyBorder="1" applyAlignment="1" applyProtection="1">
      <alignment horizontal="left" wrapText="1"/>
      <protection/>
    </xf>
    <xf numFmtId="0" fontId="24" fillId="0" borderId="82" xfId="0" applyFont="1" applyBorder="1" applyAlignment="1" applyProtection="1">
      <alignment horizontal="left" vertical="center"/>
      <protection/>
    </xf>
    <xf numFmtId="0" fontId="24" fillId="0" borderId="83" xfId="0" applyFont="1" applyBorder="1" applyAlignment="1" applyProtection="1">
      <alignment horizontal="left" vertical="center"/>
      <protection/>
    </xf>
    <xf numFmtId="0" fontId="25" fillId="0" borderId="84" xfId="0" applyNumberFormat="1" applyFont="1" applyFill="1" applyBorder="1" applyAlignment="1" applyProtection="1">
      <alignment horizontal="left" vertical="top"/>
      <protection/>
    </xf>
    <xf numFmtId="0" fontId="25" fillId="0" borderId="85" xfId="0" applyNumberFormat="1" applyFont="1" applyFill="1" applyBorder="1" applyAlignment="1" applyProtection="1">
      <alignment horizontal="left" vertical="top"/>
      <protection/>
    </xf>
    <xf numFmtId="0" fontId="25" fillId="0" borderId="86" xfId="0" applyNumberFormat="1" applyFont="1" applyFill="1" applyBorder="1" applyAlignment="1" applyProtection="1">
      <alignment horizontal="left" vertical="top"/>
      <protection/>
    </xf>
    <xf numFmtId="0" fontId="24" fillId="0" borderId="87" xfId="0" applyNumberFormat="1" applyFont="1" applyFill="1" applyBorder="1" applyAlignment="1" applyProtection="1">
      <alignment horizontal="left" vertical="top"/>
      <protection/>
    </xf>
    <xf numFmtId="0" fontId="24" fillId="0" borderId="88" xfId="0" applyNumberFormat="1" applyFont="1" applyFill="1" applyBorder="1" applyAlignment="1" applyProtection="1">
      <alignment horizontal="left" vertical="top"/>
      <protection/>
    </xf>
    <xf numFmtId="0" fontId="24" fillId="0" borderId="89" xfId="0" applyNumberFormat="1" applyFont="1" applyFill="1" applyBorder="1" applyAlignment="1" applyProtection="1">
      <alignment horizontal="left" vertical="top"/>
      <protection/>
    </xf>
    <xf numFmtId="0" fontId="25" fillId="0" borderId="90" xfId="0" applyNumberFormat="1" applyFont="1" applyFill="1" applyBorder="1" applyAlignment="1" applyProtection="1">
      <alignment horizontal="left" vertical="top"/>
      <protection/>
    </xf>
    <xf numFmtId="0" fontId="25" fillId="0" borderId="91" xfId="0" applyNumberFormat="1" applyFont="1" applyFill="1" applyBorder="1" applyAlignment="1" applyProtection="1">
      <alignment horizontal="left" vertical="top"/>
      <protection/>
    </xf>
    <xf numFmtId="0" fontId="24" fillId="0" borderId="92" xfId="0" applyNumberFormat="1" applyFont="1" applyFill="1" applyBorder="1" applyAlignment="1" applyProtection="1">
      <alignment horizontal="left" vertical="top"/>
      <protection/>
    </xf>
    <xf numFmtId="0" fontId="24" fillId="0" borderId="93" xfId="0" applyNumberFormat="1" applyFont="1" applyFill="1" applyBorder="1" applyAlignment="1" applyProtection="1">
      <alignment horizontal="left" vertical="top"/>
      <protection/>
    </xf>
    <xf numFmtId="0" fontId="24" fillId="0" borderId="94" xfId="0" applyNumberFormat="1" applyFont="1" applyFill="1" applyBorder="1" applyAlignment="1" applyProtection="1">
      <alignment horizontal="left" vertical="top"/>
      <protection/>
    </xf>
    <xf numFmtId="0" fontId="25" fillId="0" borderId="95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43" fillId="0" borderId="19" xfId="0" applyFont="1" applyBorder="1" applyAlignment="1" applyProtection="1">
      <alignment horizontal="center"/>
      <protection locked="0"/>
    </xf>
    <xf numFmtId="0" fontId="24" fillId="0" borderId="96" xfId="0" applyNumberFormat="1" applyFont="1" applyFill="1" applyBorder="1" applyAlignment="1" applyProtection="1">
      <alignment horizontal="left" vertical="top"/>
      <protection/>
    </xf>
    <xf numFmtId="0" fontId="24" fillId="0" borderId="97" xfId="0" applyNumberFormat="1" applyFont="1" applyFill="1" applyBorder="1" applyAlignment="1" applyProtection="1">
      <alignment horizontal="left" vertical="top"/>
      <protection/>
    </xf>
    <xf numFmtId="0" fontId="24" fillId="0" borderId="98" xfId="0" applyNumberFormat="1" applyFont="1" applyFill="1" applyBorder="1" applyAlignment="1" applyProtection="1">
      <alignment horizontal="left" vertical="top"/>
      <protection/>
    </xf>
    <xf numFmtId="0" fontId="25" fillId="0" borderId="65" xfId="0" applyNumberFormat="1" applyFont="1" applyFill="1" applyBorder="1" applyAlignment="1" applyProtection="1">
      <alignment horizontal="left" vertical="top"/>
      <protection/>
    </xf>
    <xf numFmtId="0" fontId="25" fillId="0" borderId="66" xfId="0" applyNumberFormat="1" applyFont="1" applyFill="1" applyBorder="1" applyAlignment="1" applyProtection="1">
      <alignment horizontal="left" vertical="top"/>
      <protection/>
    </xf>
    <xf numFmtId="0" fontId="25" fillId="0" borderId="67" xfId="0" applyNumberFormat="1" applyFont="1" applyFill="1" applyBorder="1" applyAlignment="1" applyProtection="1">
      <alignment horizontal="left" vertical="top"/>
      <protection/>
    </xf>
    <xf numFmtId="0" fontId="25" fillId="0" borderId="99" xfId="0" applyNumberFormat="1" applyFont="1" applyFill="1" applyBorder="1" applyAlignment="1" applyProtection="1">
      <alignment horizontal="left" vertical="top"/>
      <protection/>
    </xf>
    <xf numFmtId="0" fontId="25" fillId="0" borderId="100" xfId="0" applyNumberFormat="1" applyFont="1" applyFill="1" applyBorder="1" applyAlignment="1" applyProtection="1">
      <alignment horizontal="left" vertical="top"/>
      <protection/>
    </xf>
    <xf numFmtId="0" fontId="25" fillId="0" borderId="101" xfId="0" applyNumberFormat="1" applyFont="1" applyFill="1" applyBorder="1" applyAlignment="1" applyProtection="1">
      <alignment horizontal="left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 locked="0"/>
    </xf>
    <xf numFmtId="0" fontId="1" fillId="0" borderId="9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</xdr:rowOff>
    </xdr:from>
    <xdr:to>
      <xdr:col>1</xdr:col>
      <xdr:colOff>342900</xdr:colOff>
      <xdr:row>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25">
      <selection activeCell="D9" sqref="D9:K9"/>
    </sheetView>
  </sheetViews>
  <sheetFormatPr defaultColWidth="9.00390625" defaultRowHeight="12.75"/>
  <cols>
    <col min="1" max="1" width="6.00390625" style="0" customWidth="1"/>
    <col min="3" max="3" width="7.00390625" style="0" customWidth="1"/>
    <col min="4" max="4" width="14.625" style="0" customWidth="1"/>
    <col min="5" max="5" width="4.625" style="0" customWidth="1"/>
    <col min="6" max="6" width="7.25390625" style="0" customWidth="1"/>
    <col min="7" max="7" width="4.25390625" style="0" customWidth="1"/>
    <col min="8" max="8" width="9.875" style="0" customWidth="1"/>
    <col min="9" max="9" width="12.25390625" style="0" customWidth="1"/>
    <col min="10" max="10" width="9.25390625" style="1" customWidth="1"/>
    <col min="11" max="11" width="9.25390625" style="0" customWidth="1"/>
    <col min="12" max="12" width="9.125" style="2" hidden="1" customWidth="1"/>
    <col min="13" max="13" width="11.25390625" style="0" customWidth="1"/>
  </cols>
  <sheetData>
    <row r="1" spans="1:11" ht="6" customHeight="1">
      <c r="A1" s="3"/>
      <c r="B1" s="40"/>
      <c r="D1" s="41"/>
      <c r="E1" s="41"/>
      <c r="F1" s="41"/>
      <c r="G1" s="41"/>
      <c r="H1" s="41"/>
      <c r="I1" s="41"/>
      <c r="J1" s="41"/>
      <c r="K1" s="41"/>
    </row>
    <row r="2" spans="1:11" ht="15.75">
      <c r="A2" s="96">
        <f>L57</f>
        <v>71</v>
      </c>
      <c r="B2" s="96"/>
      <c r="C2" s="13" t="s">
        <v>0</v>
      </c>
      <c r="D2" s="12"/>
      <c r="E2" s="12"/>
      <c r="F2" s="12"/>
      <c r="G2" s="12"/>
      <c r="H2" s="12"/>
      <c r="I2" s="12"/>
      <c r="J2" s="12"/>
      <c r="K2" s="4"/>
    </row>
    <row r="3" spans="1:11" ht="15.75">
      <c r="A3" s="96"/>
      <c r="B3" s="96"/>
      <c r="D3" s="12"/>
      <c r="E3" s="12"/>
      <c r="F3" s="14" t="s">
        <v>1</v>
      </c>
      <c r="G3" s="12"/>
      <c r="H3" s="12"/>
      <c r="I3" s="12"/>
      <c r="J3" s="15" t="s">
        <v>2</v>
      </c>
      <c r="K3" s="4"/>
    </row>
    <row r="4" spans="1:11" ht="15.75">
      <c r="A4" s="97" t="s">
        <v>41</v>
      </c>
      <c r="B4" s="97"/>
      <c r="C4" s="97"/>
      <c r="D4" s="97"/>
      <c r="E4" s="97"/>
      <c r="F4" s="97"/>
      <c r="G4" s="97"/>
      <c r="H4" s="97"/>
      <c r="I4" s="97"/>
      <c r="J4" s="24" t="s">
        <v>89</v>
      </c>
      <c r="K4" s="23" t="s">
        <v>40</v>
      </c>
    </row>
    <row r="5" spans="1:11" ht="12.75">
      <c r="A5" s="98" t="s">
        <v>46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2.75" customHeight="1">
      <c r="A6" s="102" t="s">
        <v>60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5" ht="12.75">
      <c r="A9" s="74" t="s">
        <v>28</v>
      </c>
      <c r="B9" s="6"/>
      <c r="C9" s="6"/>
      <c r="D9" s="103" t="s">
        <v>92</v>
      </c>
      <c r="E9" s="103"/>
      <c r="F9" s="103"/>
      <c r="G9" s="103"/>
      <c r="H9" s="103"/>
      <c r="I9" s="103"/>
      <c r="J9" s="103"/>
      <c r="K9" s="103"/>
      <c r="L9" s="5">
        <f>COUNTA(D9)</f>
        <v>1</v>
      </c>
      <c r="M9" s="7" t="str">
        <f>IF(L9=1," ","Проверьте")</f>
        <v> </v>
      </c>
      <c r="O9" s="5"/>
    </row>
    <row r="10" spans="1:15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7"/>
      <c r="M10" s="7"/>
      <c r="N10" s="7"/>
      <c r="O10" s="7"/>
    </row>
    <row r="11" spans="1:14" ht="6" customHeight="1" thickBo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N11" s="2"/>
    </row>
    <row r="12" spans="1:14" ht="26.25" thickBot="1">
      <c r="A12" s="10" t="s">
        <v>3</v>
      </c>
      <c r="B12" s="109" t="s">
        <v>4</v>
      </c>
      <c r="C12" s="109"/>
      <c r="D12" s="109"/>
      <c r="E12" s="109"/>
      <c r="F12" s="109"/>
      <c r="G12" s="109"/>
      <c r="H12" s="109"/>
      <c r="I12" s="110"/>
      <c r="J12" s="26" t="s">
        <v>44</v>
      </c>
      <c r="K12" s="11" t="s">
        <v>5</v>
      </c>
      <c r="N12" s="2"/>
    </row>
    <row r="13" spans="1:15" ht="13.5" thickBot="1">
      <c r="A13" s="121" t="s">
        <v>65</v>
      </c>
      <c r="B13" s="121"/>
      <c r="C13" s="121"/>
      <c r="D13" s="121"/>
      <c r="E13" s="121"/>
      <c r="F13" s="121"/>
      <c r="G13" s="121"/>
      <c r="H13" s="121"/>
      <c r="I13" s="122"/>
      <c r="J13" s="53">
        <v>62</v>
      </c>
      <c r="K13" s="54">
        <v>57</v>
      </c>
      <c r="L13" s="5">
        <f>COUNTA(J13:K13)</f>
        <v>2</v>
      </c>
      <c r="M13" s="7" t="str">
        <f>IF(L13=2," ","Проверьте")</f>
        <v> </v>
      </c>
      <c r="N13" s="5"/>
      <c r="O13" s="7"/>
    </row>
    <row r="14" spans="1:15" ht="12.75" customHeight="1">
      <c r="A14" s="42" t="s">
        <v>6</v>
      </c>
      <c r="B14" s="150" t="s">
        <v>53</v>
      </c>
      <c r="C14" s="151"/>
      <c r="D14" s="151"/>
      <c r="E14" s="151"/>
      <c r="F14" s="151"/>
      <c r="G14" s="151"/>
      <c r="H14" s="151"/>
      <c r="I14" s="152"/>
      <c r="J14" s="27">
        <v>0</v>
      </c>
      <c r="K14" s="16">
        <v>0</v>
      </c>
      <c r="L14" s="5">
        <f>COUNTA(J14:K14)</f>
        <v>2</v>
      </c>
      <c r="M14" s="7" t="str">
        <f>IF(L14=2," ","Проверьте")</f>
        <v> </v>
      </c>
      <c r="N14" s="5"/>
      <c r="O14" s="7"/>
    </row>
    <row r="15" spans="1:15" ht="12.75" customHeight="1">
      <c r="A15" s="45" t="s">
        <v>8</v>
      </c>
      <c r="B15" s="118" t="s">
        <v>35</v>
      </c>
      <c r="C15" s="119"/>
      <c r="D15" s="119"/>
      <c r="E15" s="119"/>
      <c r="F15" s="119"/>
      <c r="G15" s="119"/>
      <c r="H15" s="119"/>
      <c r="I15" s="120"/>
      <c r="J15" s="28">
        <v>0</v>
      </c>
      <c r="K15" s="17">
        <v>0</v>
      </c>
      <c r="L15" s="5">
        <f>COUNTA(J15:K15)</f>
        <v>2</v>
      </c>
      <c r="M15" s="7" t="str">
        <f>IF(L15=2," ","Проверьте")</f>
        <v> </v>
      </c>
      <c r="N15" s="5"/>
      <c r="O15" s="7"/>
    </row>
    <row r="16" spans="1:15" ht="12.75" customHeight="1">
      <c r="A16" s="57"/>
      <c r="B16" s="123" t="s">
        <v>36</v>
      </c>
      <c r="C16" s="98"/>
      <c r="D16" s="98"/>
      <c r="E16" s="98"/>
      <c r="F16" s="98"/>
      <c r="G16" s="98"/>
      <c r="H16" s="98"/>
      <c r="I16" s="58"/>
      <c r="J16" s="55" t="s">
        <v>7</v>
      </c>
      <c r="K16" s="56" t="s">
        <v>7</v>
      </c>
      <c r="L16" s="5"/>
      <c r="M16" s="7"/>
      <c r="N16" s="5"/>
      <c r="O16" s="7"/>
    </row>
    <row r="17" spans="1:15" ht="12.75" customHeight="1">
      <c r="A17" s="43" t="s">
        <v>37</v>
      </c>
      <c r="B17" s="118" t="s">
        <v>24</v>
      </c>
      <c r="C17" s="119"/>
      <c r="D17" s="119"/>
      <c r="E17" s="119"/>
      <c r="F17" s="119"/>
      <c r="G17" s="119"/>
      <c r="H17" s="119"/>
      <c r="I17" s="120"/>
      <c r="J17" s="28">
        <v>0</v>
      </c>
      <c r="K17" s="17">
        <v>0</v>
      </c>
      <c r="L17" s="5">
        <f>COUNTA(J17:K17)</f>
        <v>2</v>
      </c>
      <c r="M17" s="7" t="str">
        <f>IF(L17=2," ","Проверьте")</f>
        <v> </v>
      </c>
      <c r="N17" s="5"/>
      <c r="O17" s="7"/>
    </row>
    <row r="18" spans="1:15" ht="12.75" customHeight="1">
      <c r="A18" s="43" t="s">
        <v>38</v>
      </c>
      <c r="B18" s="153" t="s">
        <v>25</v>
      </c>
      <c r="C18" s="154"/>
      <c r="D18" s="154"/>
      <c r="E18" s="154"/>
      <c r="F18" s="154"/>
      <c r="G18" s="154"/>
      <c r="H18" s="154"/>
      <c r="I18" s="155"/>
      <c r="J18" s="28">
        <v>0</v>
      </c>
      <c r="K18" s="17">
        <v>0</v>
      </c>
      <c r="L18" s="5">
        <f>COUNTA(J18:K18)</f>
        <v>2</v>
      </c>
      <c r="M18" s="7" t="str">
        <f>IF(L18=2," ","Проверьте")</f>
        <v> </v>
      </c>
      <c r="N18" s="5"/>
      <c r="O18" s="7"/>
    </row>
    <row r="19" spans="1:15" ht="12.75" customHeight="1">
      <c r="A19" s="43" t="s">
        <v>39</v>
      </c>
      <c r="B19" s="104" t="s">
        <v>30</v>
      </c>
      <c r="C19" s="105"/>
      <c r="D19" s="105"/>
      <c r="E19" s="105"/>
      <c r="F19" s="105"/>
      <c r="G19" s="105"/>
      <c r="H19" s="105"/>
      <c r="I19" s="106"/>
      <c r="J19" s="28">
        <v>0</v>
      </c>
      <c r="K19" s="17">
        <v>0</v>
      </c>
      <c r="L19" s="5">
        <f>COUNTA(J19:K19)</f>
        <v>2</v>
      </c>
      <c r="M19" s="7" t="str">
        <f>IF(L19=2," ","Проверьте")</f>
        <v> </v>
      </c>
      <c r="N19" s="5"/>
      <c r="O19" s="7"/>
    </row>
    <row r="20" spans="1:15" ht="12.75" customHeight="1">
      <c r="A20" s="43" t="s">
        <v>9</v>
      </c>
      <c r="B20" s="99" t="s">
        <v>11</v>
      </c>
      <c r="C20" s="100"/>
      <c r="D20" s="100"/>
      <c r="E20" s="100"/>
      <c r="F20" s="100"/>
      <c r="G20" s="100"/>
      <c r="H20" s="100"/>
      <c r="I20" s="101"/>
      <c r="J20" s="28">
        <v>0</v>
      </c>
      <c r="K20" s="17">
        <v>0</v>
      </c>
      <c r="L20" s="5">
        <f aca="true" t="shared" si="0" ref="L20:L35">COUNTA(J20:K20)</f>
        <v>2</v>
      </c>
      <c r="M20" s="7" t="str">
        <f aca="true" t="shared" si="1" ref="M20:M28">IF(L20=2," ","Проверьте")</f>
        <v> </v>
      </c>
      <c r="N20" s="5"/>
      <c r="O20" s="7"/>
    </row>
    <row r="21" spans="1:15" ht="12.75" customHeight="1">
      <c r="A21" s="43" t="s">
        <v>10</v>
      </c>
      <c r="B21" s="112" t="s">
        <v>31</v>
      </c>
      <c r="C21" s="113"/>
      <c r="D21" s="113"/>
      <c r="E21" s="113"/>
      <c r="F21" s="113"/>
      <c r="G21" s="113"/>
      <c r="H21" s="113"/>
      <c r="I21" s="114"/>
      <c r="J21" s="28">
        <v>0</v>
      </c>
      <c r="K21" s="17">
        <v>0</v>
      </c>
      <c r="L21" s="5">
        <f t="shared" si="0"/>
        <v>2</v>
      </c>
      <c r="M21" s="7" t="str">
        <f t="shared" si="1"/>
        <v> </v>
      </c>
      <c r="N21" s="5"/>
      <c r="O21" s="7"/>
    </row>
    <row r="22" spans="1:15" ht="12.75" customHeight="1">
      <c r="A22" s="47" t="s">
        <v>12</v>
      </c>
      <c r="B22" s="107" t="s">
        <v>49</v>
      </c>
      <c r="C22" s="108"/>
      <c r="D22" s="108"/>
      <c r="E22" s="108"/>
      <c r="F22" s="108"/>
      <c r="G22" s="108"/>
      <c r="H22" s="108"/>
      <c r="I22" s="108"/>
      <c r="J22" s="37">
        <v>1</v>
      </c>
      <c r="K22" s="38">
        <v>1</v>
      </c>
      <c r="L22" s="5">
        <f t="shared" si="0"/>
        <v>2</v>
      </c>
      <c r="M22" s="7" t="str">
        <f t="shared" si="1"/>
        <v> </v>
      </c>
      <c r="N22" s="5"/>
      <c r="O22" s="7"/>
    </row>
    <row r="23" spans="1:15" ht="12.75" customHeight="1">
      <c r="A23" s="43" t="s">
        <v>73</v>
      </c>
      <c r="B23" s="104" t="s">
        <v>33</v>
      </c>
      <c r="C23" s="105"/>
      <c r="D23" s="105"/>
      <c r="E23" s="105"/>
      <c r="F23" s="105"/>
      <c r="G23" s="105"/>
      <c r="H23" s="105"/>
      <c r="I23" s="106"/>
      <c r="J23" s="28">
        <v>11</v>
      </c>
      <c r="K23" s="17">
        <v>5</v>
      </c>
      <c r="L23" s="5">
        <f t="shared" si="0"/>
        <v>2</v>
      </c>
      <c r="M23" s="7" t="str">
        <f t="shared" si="1"/>
        <v> </v>
      </c>
      <c r="N23" s="5"/>
      <c r="O23" s="7"/>
    </row>
    <row r="24" spans="1:15" ht="12.75" customHeight="1">
      <c r="A24" s="43" t="s">
        <v>13</v>
      </c>
      <c r="B24" s="99" t="s">
        <v>11</v>
      </c>
      <c r="C24" s="100"/>
      <c r="D24" s="100"/>
      <c r="E24" s="100"/>
      <c r="F24" s="100"/>
      <c r="G24" s="100"/>
      <c r="H24" s="100"/>
      <c r="I24" s="101"/>
      <c r="J24" s="35">
        <v>103</v>
      </c>
      <c r="K24" s="36">
        <v>87</v>
      </c>
      <c r="L24" s="5">
        <f t="shared" si="0"/>
        <v>2</v>
      </c>
      <c r="M24" s="7" t="str">
        <f t="shared" si="1"/>
        <v> </v>
      </c>
      <c r="N24" s="5"/>
      <c r="O24" s="7"/>
    </row>
    <row r="25" spans="1:15" ht="12.75" customHeight="1">
      <c r="A25" s="43" t="s">
        <v>14</v>
      </c>
      <c r="B25" s="112" t="s">
        <v>32</v>
      </c>
      <c r="C25" s="113"/>
      <c r="D25" s="113"/>
      <c r="E25" s="113"/>
      <c r="F25" s="113"/>
      <c r="G25" s="113"/>
      <c r="H25" s="113"/>
      <c r="I25" s="114"/>
      <c r="J25" s="28">
        <v>4</v>
      </c>
      <c r="K25" s="17">
        <v>5</v>
      </c>
      <c r="L25" s="5">
        <f t="shared" si="0"/>
        <v>2</v>
      </c>
      <c r="M25" s="7" t="str">
        <f t="shared" si="1"/>
        <v> </v>
      </c>
      <c r="N25" s="5"/>
      <c r="O25" s="7"/>
    </row>
    <row r="26" spans="1:15" ht="12.75" customHeight="1">
      <c r="A26" s="47" t="s">
        <v>15</v>
      </c>
      <c r="B26" s="115" t="s">
        <v>50</v>
      </c>
      <c r="C26" s="116"/>
      <c r="D26" s="116"/>
      <c r="E26" s="116"/>
      <c r="F26" s="116"/>
      <c r="G26" s="116"/>
      <c r="H26" s="116"/>
      <c r="I26" s="117"/>
      <c r="J26" s="37">
        <v>62</v>
      </c>
      <c r="K26" s="38">
        <v>57</v>
      </c>
      <c r="L26" s="5">
        <f t="shared" si="0"/>
        <v>2</v>
      </c>
      <c r="M26" s="7" t="str">
        <f t="shared" si="1"/>
        <v> </v>
      </c>
      <c r="N26" s="5"/>
      <c r="O26" s="7"/>
    </row>
    <row r="27" spans="1:15" ht="12.75" customHeight="1">
      <c r="A27" s="43" t="s">
        <v>74</v>
      </c>
      <c r="B27" s="111" t="s">
        <v>34</v>
      </c>
      <c r="C27" s="111"/>
      <c r="D27" s="111"/>
      <c r="E27" s="111"/>
      <c r="F27" s="111"/>
      <c r="G27" s="111"/>
      <c r="H27" s="111"/>
      <c r="I27" s="111"/>
      <c r="J27" s="28">
        <v>296</v>
      </c>
      <c r="K27" s="17">
        <v>168</v>
      </c>
      <c r="L27" s="5">
        <f t="shared" si="0"/>
        <v>2</v>
      </c>
      <c r="M27" s="7" t="str">
        <f t="shared" si="1"/>
        <v> </v>
      </c>
      <c r="N27" s="5"/>
      <c r="O27" s="7"/>
    </row>
    <row r="28" spans="1:15" ht="12.75" customHeight="1">
      <c r="A28" s="43" t="s">
        <v>16</v>
      </c>
      <c r="B28" s="111" t="s">
        <v>11</v>
      </c>
      <c r="C28" s="111"/>
      <c r="D28" s="111"/>
      <c r="E28" s="111"/>
      <c r="F28" s="111"/>
      <c r="G28" s="111"/>
      <c r="H28" s="111"/>
      <c r="I28" s="111"/>
      <c r="J28" s="28">
        <v>444</v>
      </c>
      <c r="K28" s="17">
        <v>223</v>
      </c>
      <c r="L28" s="5">
        <f t="shared" si="0"/>
        <v>2</v>
      </c>
      <c r="M28" s="7" t="str">
        <f t="shared" si="1"/>
        <v> </v>
      </c>
      <c r="N28" s="5"/>
      <c r="O28" s="7"/>
    </row>
    <row r="29" spans="1:15" ht="12.75" customHeight="1" thickBot="1">
      <c r="A29" s="63" t="s">
        <v>17</v>
      </c>
      <c r="B29" s="147" t="s">
        <v>32</v>
      </c>
      <c r="C29" s="147"/>
      <c r="D29" s="147"/>
      <c r="E29" s="147"/>
      <c r="F29" s="147"/>
      <c r="G29" s="147"/>
      <c r="H29" s="147"/>
      <c r="I29" s="147"/>
      <c r="J29" s="29">
        <v>106</v>
      </c>
      <c r="K29" s="18">
        <v>58</v>
      </c>
      <c r="L29" s="5">
        <f aca="true" t="shared" si="2" ref="L29:L34">COUNTA(J29:K29)</f>
        <v>2</v>
      </c>
      <c r="M29" s="7" t="str">
        <f aca="true" t="shared" si="3" ref="M29:M34">IF(L29=2," ","Проверьте")</f>
        <v> </v>
      </c>
      <c r="N29" s="5"/>
      <c r="O29" s="7"/>
    </row>
    <row r="30" spans="1:15" ht="39" customHeight="1">
      <c r="A30" s="48" t="s">
        <v>18</v>
      </c>
      <c r="B30" s="79" t="s">
        <v>56</v>
      </c>
      <c r="C30" s="80"/>
      <c r="D30" s="80"/>
      <c r="E30" s="80"/>
      <c r="F30" s="80"/>
      <c r="G30" s="80"/>
      <c r="H30" s="80"/>
      <c r="I30" s="81"/>
      <c r="J30" s="75" t="s">
        <v>7</v>
      </c>
      <c r="K30" s="76" t="s">
        <v>7</v>
      </c>
      <c r="L30" s="5"/>
      <c r="M30" s="7"/>
      <c r="N30" s="5"/>
      <c r="O30" s="7"/>
    </row>
    <row r="31" spans="1:15" ht="12.75" customHeight="1">
      <c r="A31" s="77" t="s">
        <v>19</v>
      </c>
      <c r="B31" s="82" t="s">
        <v>84</v>
      </c>
      <c r="C31" s="83"/>
      <c r="D31" s="83"/>
      <c r="E31" s="83"/>
      <c r="F31" s="83"/>
      <c r="G31" s="83"/>
      <c r="H31" s="83"/>
      <c r="I31" s="84"/>
      <c r="J31" s="65">
        <v>26</v>
      </c>
      <c r="K31" s="17">
        <v>36</v>
      </c>
      <c r="L31" s="5">
        <f t="shared" si="2"/>
        <v>2</v>
      </c>
      <c r="M31" s="7" t="str">
        <f t="shared" si="3"/>
        <v> </v>
      </c>
      <c r="N31" s="5"/>
      <c r="O31" s="7"/>
    </row>
    <row r="32" spans="1:15" ht="12.75" customHeight="1">
      <c r="A32" s="43" t="s">
        <v>75</v>
      </c>
      <c r="B32" s="128" t="s">
        <v>85</v>
      </c>
      <c r="C32" s="129"/>
      <c r="D32" s="129"/>
      <c r="E32" s="129"/>
      <c r="F32" s="129"/>
      <c r="G32" s="129"/>
      <c r="H32" s="129"/>
      <c r="I32" s="130"/>
      <c r="J32" s="65">
        <v>22</v>
      </c>
      <c r="K32" s="17">
        <v>27</v>
      </c>
      <c r="L32" s="5">
        <f t="shared" si="2"/>
        <v>2</v>
      </c>
      <c r="M32" s="7" t="str">
        <f t="shared" si="3"/>
        <v> </v>
      </c>
      <c r="N32" s="5"/>
      <c r="O32" s="7"/>
    </row>
    <row r="33" spans="1:15" ht="12.75" customHeight="1">
      <c r="A33" s="43" t="s">
        <v>58</v>
      </c>
      <c r="B33" s="85" t="s">
        <v>61</v>
      </c>
      <c r="C33" s="86"/>
      <c r="D33" s="86"/>
      <c r="E33" s="86"/>
      <c r="F33" s="86"/>
      <c r="G33" s="86"/>
      <c r="H33" s="86"/>
      <c r="I33" s="87"/>
      <c r="J33" s="65">
        <v>0</v>
      </c>
      <c r="K33" s="17">
        <v>0</v>
      </c>
      <c r="L33" s="5">
        <f t="shared" si="2"/>
        <v>2</v>
      </c>
      <c r="M33" s="7" t="str">
        <f t="shared" si="3"/>
        <v> </v>
      </c>
      <c r="N33" s="5"/>
      <c r="O33" s="7"/>
    </row>
    <row r="34" spans="1:15" ht="12.75" customHeight="1" thickBot="1">
      <c r="A34" s="44" t="s">
        <v>76</v>
      </c>
      <c r="B34" s="156" t="s">
        <v>55</v>
      </c>
      <c r="C34" s="157"/>
      <c r="D34" s="157"/>
      <c r="E34" s="157"/>
      <c r="F34" s="157"/>
      <c r="G34" s="157"/>
      <c r="H34" s="157"/>
      <c r="I34" s="158"/>
      <c r="J34" s="66">
        <v>0</v>
      </c>
      <c r="K34" s="18">
        <v>0</v>
      </c>
      <c r="L34" s="5">
        <f t="shared" si="2"/>
        <v>2</v>
      </c>
      <c r="M34" s="7" t="str">
        <f t="shared" si="3"/>
        <v> </v>
      </c>
      <c r="N34" s="5"/>
      <c r="O34" s="7"/>
    </row>
    <row r="35" spans="1:15" ht="12.75" customHeight="1">
      <c r="A35" s="62" t="s">
        <v>26</v>
      </c>
      <c r="B35" s="139" t="s">
        <v>47</v>
      </c>
      <c r="C35" s="140"/>
      <c r="D35" s="140"/>
      <c r="E35" s="140"/>
      <c r="F35" s="140"/>
      <c r="G35" s="140"/>
      <c r="H35" s="140"/>
      <c r="I35" s="141"/>
      <c r="J35" s="27">
        <v>3</v>
      </c>
      <c r="K35" s="16">
        <v>2</v>
      </c>
      <c r="L35" s="5">
        <f t="shared" si="0"/>
        <v>2</v>
      </c>
      <c r="M35" s="7" t="str">
        <f aca="true" t="shared" si="4" ref="M35:M49">IF(L35=2," ","Проверьте")</f>
        <v> </v>
      </c>
      <c r="N35" s="5"/>
      <c r="O35" s="7"/>
    </row>
    <row r="36" spans="1:15" ht="12.75" customHeight="1">
      <c r="A36" s="46"/>
      <c r="B36" s="95" t="s">
        <v>63</v>
      </c>
      <c r="C36" s="95"/>
      <c r="D36" s="95"/>
      <c r="E36" s="95"/>
      <c r="F36" s="95"/>
      <c r="G36" s="95"/>
      <c r="H36" s="95"/>
      <c r="I36" s="51"/>
      <c r="J36" s="30" t="s">
        <v>7</v>
      </c>
      <c r="K36" s="25" t="s">
        <v>7</v>
      </c>
      <c r="L36" s="5"/>
      <c r="M36" s="7"/>
      <c r="N36" s="5"/>
      <c r="O36" s="7"/>
    </row>
    <row r="37" spans="1:15" ht="12.75" customHeight="1">
      <c r="A37" s="43" t="s">
        <v>86</v>
      </c>
      <c r="B37" s="142" t="s">
        <v>62</v>
      </c>
      <c r="C37" s="143"/>
      <c r="D37" s="143"/>
      <c r="E37" s="143"/>
      <c r="F37" s="143"/>
      <c r="G37" s="143"/>
      <c r="H37" s="143"/>
      <c r="I37" s="114"/>
      <c r="J37" s="31">
        <v>1</v>
      </c>
      <c r="K37" s="19">
        <v>0</v>
      </c>
      <c r="L37" s="5">
        <f aca="true" t="shared" si="5" ref="L37:L49">COUNTA(J37:K37)</f>
        <v>2</v>
      </c>
      <c r="M37" s="7" t="str">
        <f t="shared" si="4"/>
        <v> </v>
      </c>
      <c r="N37" s="5"/>
      <c r="O37" s="7"/>
    </row>
    <row r="38" spans="1:15" ht="12.75" customHeight="1">
      <c r="A38" s="43" t="s">
        <v>77</v>
      </c>
      <c r="B38" s="112" t="s">
        <v>21</v>
      </c>
      <c r="C38" s="113"/>
      <c r="D38" s="113"/>
      <c r="E38" s="113"/>
      <c r="F38" s="113"/>
      <c r="G38" s="113"/>
      <c r="H38" s="113"/>
      <c r="I38" s="114"/>
      <c r="J38" s="32">
        <v>0</v>
      </c>
      <c r="K38" s="20">
        <v>0</v>
      </c>
      <c r="L38" s="5">
        <f t="shared" si="5"/>
        <v>2</v>
      </c>
      <c r="M38" s="7" t="str">
        <f t="shared" si="4"/>
        <v> </v>
      </c>
      <c r="N38" s="5"/>
      <c r="O38" s="7"/>
    </row>
    <row r="39" spans="1:15" ht="12.75" customHeight="1">
      <c r="A39" s="43" t="s">
        <v>87</v>
      </c>
      <c r="B39" s="112" t="s">
        <v>20</v>
      </c>
      <c r="C39" s="113"/>
      <c r="D39" s="113"/>
      <c r="E39" s="113"/>
      <c r="F39" s="113"/>
      <c r="G39" s="113"/>
      <c r="H39" s="113"/>
      <c r="I39" s="114"/>
      <c r="J39" s="32">
        <v>0</v>
      </c>
      <c r="K39" s="20">
        <v>0</v>
      </c>
      <c r="L39" s="5">
        <f t="shared" si="5"/>
        <v>2</v>
      </c>
      <c r="M39" s="7" t="str">
        <f t="shared" si="4"/>
        <v> </v>
      </c>
      <c r="N39" s="5"/>
      <c r="O39" s="7"/>
    </row>
    <row r="40" spans="1:15" ht="12.75" customHeight="1" thickBot="1">
      <c r="A40" s="61" t="s">
        <v>88</v>
      </c>
      <c r="B40" s="125" t="s">
        <v>57</v>
      </c>
      <c r="C40" s="125"/>
      <c r="D40" s="125"/>
      <c r="E40" s="125"/>
      <c r="F40" s="125"/>
      <c r="G40" s="125"/>
      <c r="H40" s="125"/>
      <c r="I40" s="126"/>
      <c r="J40" s="33">
        <v>0</v>
      </c>
      <c r="K40" s="21">
        <v>0</v>
      </c>
      <c r="L40" s="5">
        <f t="shared" si="5"/>
        <v>2</v>
      </c>
      <c r="M40" s="7" t="str">
        <f t="shared" si="4"/>
        <v> </v>
      </c>
      <c r="N40" s="5"/>
      <c r="O40" s="7"/>
    </row>
    <row r="41" spans="1:15" ht="12.75" customHeight="1">
      <c r="A41" s="49" t="s">
        <v>22</v>
      </c>
      <c r="B41" s="144" t="s">
        <v>48</v>
      </c>
      <c r="C41" s="145"/>
      <c r="D41" s="145"/>
      <c r="E41" s="145"/>
      <c r="F41" s="145"/>
      <c r="G41" s="145"/>
      <c r="H41" s="145"/>
      <c r="I41" s="146"/>
      <c r="J41" s="34">
        <v>768</v>
      </c>
      <c r="K41" s="22">
        <v>1411</v>
      </c>
      <c r="L41" s="5">
        <f t="shared" si="5"/>
        <v>2</v>
      </c>
      <c r="M41" s="7" t="str">
        <f t="shared" si="4"/>
        <v> </v>
      </c>
      <c r="N41" s="5"/>
      <c r="O41" s="7"/>
    </row>
    <row r="42" spans="1:15" ht="12.75" customHeight="1" thickBot="1">
      <c r="A42" s="50" t="s">
        <v>78</v>
      </c>
      <c r="B42" s="136" t="s">
        <v>27</v>
      </c>
      <c r="C42" s="137"/>
      <c r="D42" s="137"/>
      <c r="E42" s="137"/>
      <c r="F42" s="137"/>
      <c r="G42" s="137"/>
      <c r="H42" s="137"/>
      <c r="I42" s="138"/>
      <c r="J42" s="33">
        <v>649</v>
      </c>
      <c r="K42" s="21">
        <v>1411</v>
      </c>
      <c r="L42" s="5">
        <f t="shared" si="5"/>
        <v>2</v>
      </c>
      <c r="M42" s="7" t="str">
        <f t="shared" si="4"/>
        <v> </v>
      </c>
      <c r="N42" s="5"/>
      <c r="O42" s="7"/>
    </row>
    <row r="43" spans="1:13" ht="12.75" customHeight="1">
      <c r="A43" s="48" t="s">
        <v>54</v>
      </c>
      <c r="B43" s="134" t="s">
        <v>66</v>
      </c>
      <c r="C43" s="135"/>
      <c r="D43" s="135"/>
      <c r="E43" s="135"/>
      <c r="F43" s="135"/>
      <c r="G43" s="135"/>
      <c r="H43" s="135"/>
      <c r="I43" s="135"/>
      <c r="J43" s="27">
        <v>14333.7</v>
      </c>
      <c r="K43" s="16">
        <v>4041.6</v>
      </c>
      <c r="L43" s="5">
        <f t="shared" si="5"/>
        <v>2</v>
      </c>
      <c r="M43" s="7" t="str">
        <f t="shared" si="4"/>
        <v> </v>
      </c>
    </row>
    <row r="44" spans="1:13" ht="12.75" customHeight="1">
      <c r="A44" s="62"/>
      <c r="B44" s="91" t="s">
        <v>64</v>
      </c>
      <c r="C44" s="92"/>
      <c r="D44" s="92"/>
      <c r="E44" s="92"/>
      <c r="F44" s="92"/>
      <c r="G44" s="92"/>
      <c r="H44" s="92"/>
      <c r="I44" s="64"/>
      <c r="J44" s="30" t="s">
        <v>7</v>
      </c>
      <c r="K44" s="25" t="s">
        <v>7</v>
      </c>
      <c r="L44" s="5"/>
      <c r="M44" s="7"/>
    </row>
    <row r="45" spans="1:13" ht="12.75" customHeight="1">
      <c r="A45" s="43" t="s">
        <v>79</v>
      </c>
      <c r="B45" s="88" t="s">
        <v>71</v>
      </c>
      <c r="C45" s="89"/>
      <c r="D45" s="89"/>
      <c r="E45" s="89"/>
      <c r="F45" s="89"/>
      <c r="G45" s="89"/>
      <c r="H45" s="89"/>
      <c r="I45" s="90"/>
      <c r="J45" s="28">
        <v>687.6</v>
      </c>
      <c r="K45" s="17">
        <v>1411</v>
      </c>
      <c r="L45" s="5">
        <f t="shared" si="5"/>
        <v>2</v>
      </c>
      <c r="M45" s="7" t="str">
        <f t="shared" si="4"/>
        <v> </v>
      </c>
    </row>
    <row r="46" spans="1:13" ht="12.75" customHeight="1">
      <c r="A46" s="43" t="s">
        <v>80</v>
      </c>
      <c r="B46" s="88" t="s">
        <v>67</v>
      </c>
      <c r="C46" s="89"/>
      <c r="D46" s="89"/>
      <c r="E46" s="89"/>
      <c r="F46" s="89"/>
      <c r="G46" s="89"/>
      <c r="H46" s="89"/>
      <c r="I46" s="90"/>
      <c r="J46" s="35">
        <v>500</v>
      </c>
      <c r="K46" s="36">
        <v>2287.9</v>
      </c>
      <c r="L46" s="5">
        <f t="shared" si="5"/>
        <v>2</v>
      </c>
      <c r="M46" s="7" t="str">
        <f t="shared" si="4"/>
        <v> </v>
      </c>
    </row>
    <row r="47" spans="1:13" ht="12.75" customHeight="1">
      <c r="A47" s="63" t="s">
        <v>81</v>
      </c>
      <c r="B47" s="88" t="s">
        <v>72</v>
      </c>
      <c r="C47" s="89"/>
      <c r="D47" s="89"/>
      <c r="E47" s="89"/>
      <c r="F47" s="89"/>
      <c r="G47" s="89"/>
      <c r="H47" s="89"/>
      <c r="I47" s="90"/>
      <c r="J47" s="35">
        <v>420.1</v>
      </c>
      <c r="K47" s="36">
        <v>7.8</v>
      </c>
      <c r="L47" s="5">
        <f t="shared" si="5"/>
        <v>2</v>
      </c>
      <c r="M47" s="7" t="str">
        <f t="shared" si="4"/>
        <v> </v>
      </c>
    </row>
    <row r="48" spans="1:13" ht="12.75" customHeight="1">
      <c r="A48" s="63" t="s">
        <v>82</v>
      </c>
      <c r="B48" s="88" t="s">
        <v>68</v>
      </c>
      <c r="C48" s="89"/>
      <c r="D48" s="89"/>
      <c r="E48" s="89"/>
      <c r="F48" s="89"/>
      <c r="G48" s="89"/>
      <c r="H48" s="89"/>
      <c r="I48" s="90"/>
      <c r="J48" s="35">
        <v>726</v>
      </c>
      <c r="K48" s="36">
        <v>31.7</v>
      </c>
      <c r="L48" s="5">
        <f t="shared" si="5"/>
        <v>2</v>
      </c>
      <c r="M48" s="7" t="str">
        <f t="shared" si="4"/>
        <v> </v>
      </c>
    </row>
    <row r="49" spans="1:13" ht="12.75" customHeight="1" thickBot="1">
      <c r="A49" s="44" t="s">
        <v>83</v>
      </c>
      <c r="B49" s="131" t="s">
        <v>69</v>
      </c>
      <c r="C49" s="132"/>
      <c r="D49" s="132"/>
      <c r="E49" s="132"/>
      <c r="F49" s="132"/>
      <c r="G49" s="132"/>
      <c r="H49" s="132"/>
      <c r="I49" s="133"/>
      <c r="J49" s="29">
        <v>12000</v>
      </c>
      <c r="K49" s="18">
        <v>303.2</v>
      </c>
      <c r="L49" s="5">
        <f t="shared" si="5"/>
        <v>2</v>
      </c>
      <c r="M49" s="7" t="str">
        <f t="shared" si="4"/>
        <v> </v>
      </c>
    </row>
    <row r="50" spans="12:13" ht="6.75" customHeight="1">
      <c r="L50" s="5"/>
      <c r="M50" s="7"/>
    </row>
    <row r="51" spans="1:11" ht="15">
      <c r="A51" s="71" t="s">
        <v>45</v>
      </c>
      <c r="B51" s="72"/>
      <c r="C51" s="73" t="s">
        <v>51</v>
      </c>
      <c r="G51" s="39"/>
      <c r="H51" s="39"/>
      <c r="I51" s="68"/>
      <c r="J51" s="68"/>
      <c r="K51" s="39"/>
    </row>
    <row r="52" spans="2:13" ht="15">
      <c r="B52" s="59"/>
      <c r="C52" s="59"/>
      <c r="D52" s="60"/>
      <c r="E52" s="60"/>
      <c r="F52" s="60"/>
      <c r="G52" s="52"/>
      <c r="H52" s="149" t="s">
        <v>90</v>
      </c>
      <c r="I52" s="149"/>
      <c r="J52" s="149"/>
      <c r="K52" s="149"/>
      <c r="L52" s="7">
        <f>COUNTA(H52)</f>
        <v>1</v>
      </c>
      <c r="M52" s="67" t="str">
        <f>IF(L52=1," ","Проверьте")</f>
        <v> </v>
      </c>
    </row>
    <row r="53" spans="9:10" ht="14.25" customHeight="1">
      <c r="I53" s="148" t="s">
        <v>42</v>
      </c>
      <c r="J53" s="148"/>
    </row>
    <row r="54" spans="1:13" ht="15">
      <c r="A54" s="71" t="s">
        <v>29</v>
      </c>
      <c r="B54" s="3"/>
      <c r="C54" s="159" t="s">
        <v>91</v>
      </c>
      <c r="D54" s="159"/>
      <c r="E54" s="159"/>
      <c r="F54" s="159"/>
      <c r="G54" s="160"/>
      <c r="H54" s="149" t="s">
        <v>90</v>
      </c>
      <c r="I54" s="149"/>
      <c r="J54" s="149"/>
      <c r="K54" s="149"/>
      <c r="L54" s="5">
        <f>COUNTA(C54:H54)</f>
        <v>2</v>
      </c>
      <c r="M54" s="7" t="str">
        <f>IF(L54=2," ","Проверьте")</f>
        <v> </v>
      </c>
    </row>
    <row r="55" spans="1:11" ht="11.25" customHeight="1">
      <c r="A55" s="3"/>
      <c r="B55" s="3"/>
      <c r="C55" s="127" t="s">
        <v>43</v>
      </c>
      <c r="D55" s="127"/>
      <c r="E55" s="127"/>
      <c r="F55" s="127"/>
      <c r="G55" s="127"/>
      <c r="H55" s="127" t="s">
        <v>42</v>
      </c>
      <c r="I55" s="127"/>
      <c r="J55" s="127"/>
      <c r="K55" s="127"/>
    </row>
    <row r="56" spans="2:13" ht="12.75">
      <c r="B56" s="70" t="s">
        <v>23</v>
      </c>
      <c r="C56" s="124">
        <v>41284</v>
      </c>
      <c r="D56" s="124"/>
      <c r="E56" s="124"/>
      <c r="L56" s="2">
        <f>COUNTA(C56)</f>
        <v>1</v>
      </c>
      <c r="M56" s="7" t="str">
        <f>IF(L56=1," ","Проверьте")</f>
        <v> </v>
      </c>
    </row>
    <row r="57" ht="12" customHeight="1">
      <c r="L57" s="69">
        <f>SUM(L9,L13:L15,L17:L29,L31:L35,L37:L43,L45:L49,L52,L54,L56)</f>
        <v>71</v>
      </c>
    </row>
    <row r="58" spans="1:11" ht="12.75">
      <c r="A58" s="94" t="str">
        <f>IF(L57=71,"Спасибо,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 customHeight="1">
      <c r="A60" s="93">
        <f>IF(L57&lt;71,"Не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15" customHeight="1">
      <c r="A62" t="s">
        <v>52</v>
      </c>
      <c r="C62" s="78" t="s">
        <v>70</v>
      </c>
      <c r="D62" s="78"/>
      <c r="E62" s="78"/>
      <c r="F62" s="78"/>
      <c r="G62" s="78"/>
      <c r="H62" s="78"/>
      <c r="I62" s="78"/>
      <c r="J62" s="78"/>
      <c r="K62" s="78"/>
    </row>
    <row r="63" spans="3:11" ht="12.75">
      <c r="C63" s="78"/>
      <c r="D63" s="78"/>
      <c r="E63" s="78"/>
      <c r="F63" s="78"/>
      <c r="G63" s="78"/>
      <c r="H63" s="78"/>
      <c r="I63" s="78"/>
      <c r="J63" s="78"/>
      <c r="K63" s="78"/>
    </row>
    <row r="64" spans="3:11" ht="12.75">
      <c r="C64" s="78"/>
      <c r="D64" s="78"/>
      <c r="E64" s="78"/>
      <c r="F64" s="78"/>
      <c r="G64" s="78"/>
      <c r="H64" s="78"/>
      <c r="I64" s="78"/>
      <c r="J64" s="78"/>
      <c r="K64" s="78"/>
    </row>
    <row r="65" spans="3:11" ht="11.25" customHeight="1">
      <c r="C65" s="78"/>
      <c r="D65" s="78"/>
      <c r="E65" s="78"/>
      <c r="F65" s="78"/>
      <c r="G65" s="78"/>
      <c r="H65" s="78"/>
      <c r="I65" s="78"/>
      <c r="J65" s="78"/>
      <c r="K65" s="78"/>
    </row>
    <row r="66" spans="3:11" ht="12.75" customHeight="1" hidden="1">
      <c r="C66" s="78"/>
      <c r="D66" s="78"/>
      <c r="E66" s="78"/>
      <c r="F66" s="78"/>
      <c r="G66" s="78"/>
      <c r="H66" s="78"/>
      <c r="I66" s="78"/>
      <c r="J66" s="78"/>
      <c r="K66" s="78"/>
    </row>
    <row r="67" spans="3:11" ht="12.75" customHeight="1" hidden="1">
      <c r="C67" s="78"/>
      <c r="D67" s="78"/>
      <c r="E67" s="78"/>
      <c r="F67" s="78"/>
      <c r="G67" s="78"/>
      <c r="H67" s="78"/>
      <c r="I67" s="78"/>
      <c r="J67" s="78"/>
      <c r="K67" s="78"/>
    </row>
    <row r="68" spans="3:11" ht="12.75" customHeight="1" hidden="1">
      <c r="C68" s="78"/>
      <c r="D68" s="78"/>
      <c r="E68" s="78"/>
      <c r="F68" s="78"/>
      <c r="G68" s="78"/>
      <c r="H68" s="78"/>
      <c r="I68" s="78"/>
      <c r="J68" s="78"/>
      <c r="K68" s="78"/>
    </row>
  </sheetData>
  <sheetProtection password="CEF2" sheet="1" selectLockedCells="1"/>
  <mergeCells count="55">
    <mergeCell ref="H55:K55"/>
    <mergeCell ref="B23:I23"/>
    <mergeCell ref="B14:I14"/>
    <mergeCell ref="B18:I18"/>
    <mergeCell ref="B34:I34"/>
    <mergeCell ref="B17:I17"/>
    <mergeCell ref="C54:G54"/>
    <mergeCell ref="B27:I27"/>
    <mergeCell ref="B45:I45"/>
    <mergeCell ref="B38:I38"/>
    <mergeCell ref="B37:I37"/>
    <mergeCell ref="B41:I41"/>
    <mergeCell ref="B29:I29"/>
    <mergeCell ref="I53:J53"/>
    <mergeCell ref="H54:K54"/>
    <mergeCell ref="H52:K52"/>
    <mergeCell ref="C56:E56"/>
    <mergeCell ref="B40:I40"/>
    <mergeCell ref="C55:G55"/>
    <mergeCell ref="B32:I32"/>
    <mergeCell ref="B49:I49"/>
    <mergeCell ref="B47:I47"/>
    <mergeCell ref="B43:I43"/>
    <mergeCell ref="B42:I42"/>
    <mergeCell ref="B35:I35"/>
    <mergeCell ref="B39:I39"/>
    <mergeCell ref="D9:K9"/>
    <mergeCell ref="B12:I12"/>
    <mergeCell ref="B28:I28"/>
    <mergeCell ref="B21:I21"/>
    <mergeCell ref="B26:I26"/>
    <mergeCell ref="B15:I15"/>
    <mergeCell ref="A13:I13"/>
    <mergeCell ref="B25:I25"/>
    <mergeCell ref="B16:H16"/>
    <mergeCell ref="A2:B3"/>
    <mergeCell ref="A4:I4"/>
    <mergeCell ref="A5:K5"/>
    <mergeCell ref="B24:I24"/>
    <mergeCell ref="B20:I20"/>
    <mergeCell ref="A6:K6"/>
    <mergeCell ref="A7:K7"/>
    <mergeCell ref="A10:K10"/>
    <mergeCell ref="B19:I19"/>
    <mergeCell ref="B22:I22"/>
    <mergeCell ref="C62:K68"/>
    <mergeCell ref="B30:I30"/>
    <mergeCell ref="B31:I31"/>
    <mergeCell ref="B33:I33"/>
    <mergeCell ref="B46:I46"/>
    <mergeCell ref="B44:H44"/>
    <mergeCell ref="B48:I48"/>
    <mergeCell ref="A60:K61"/>
    <mergeCell ref="A58:K59"/>
    <mergeCell ref="B36:H36"/>
  </mergeCells>
  <conditionalFormatting sqref="D1:K1">
    <cfRule type="cellIs" priority="20" dxfId="4" operator="equal" stopIfTrue="1">
      <formula>99</formula>
    </cfRule>
  </conditionalFormatting>
  <conditionalFormatting sqref="A2:B3">
    <cfRule type="cellIs" priority="1" dxfId="0" operator="equal" stopIfTrue="1">
      <formula>71</formula>
    </cfRule>
    <cfRule type="cellIs" priority="2" dxfId="1" operator="lessThan" stopIfTrue="1">
      <formula>71</formula>
    </cfRule>
    <cfRule type="cellIs" priority="3" dxfId="0" operator="equal" stopIfTrue="1">
      <formula>73</formula>
    </cfRule>
    <cfRule type="cellIs" priority="4" dxfId="1" operator="lessThan" stopIfTrue="1">
      <formula>73</formula>
    </cfRule>
    <cfRule type="cellIs" priority="5" dxfId="1" operator="lessThan" stopIfTrue="1">
      <formula>67</formula>
    </cfRule>
    <cfRule type="cellIs" priority="6" dxfId="0" operator="equal" stopIfTrue="1">
      <formula>67</formula>
    </cfRule>
    <cfRule type="cellIs" priority="7" dxfId="1" operator="lessThan" stopIfTrue="1">
      <formula>59</formula>
    </cfRule>
    <cfRule type="cellIs" priority="8" dxfId="1" operator="lessThan" stopIfTrue="1">
      <formula>58</formula>
    </cfRule>
    <cfRule type="cellIs" priority="9" dxfId="0" operator="equal" stopIfTrue="1">
      <formula>59</formula>
    </cfRule>
    <cfRule type="cellIs" priority="10" dxfId="5" operator="lessThan" stopIfTrue="1">
      <formula>59</formula>
    </cfRule>
    <cfRule type="cellIs" priority="11" dxfId="1" operator="lessThan" stopIfTrue="1">
      <formula>67</formula>
    </cfRule>
    <cfRule type="cellIs" priority="12" dxfId="0" operator="equal" stopIfTrue="1">
      <formula>67</formula>
    </cfRule>
  </conditionalFormatting>
  <conditionalFormatting sqref="C2">
    <cfRule type="colorScale" priority="22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decimal"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C56:E56 J13:K13">
      <formula1>0</formula1>
    </dataValidation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52:E52 C54:D54 H54 H52"/>
    <dataValidation type="decimal" operator="greaterThanOrEqual" allowBlank="1" showErrorMessage="1" errorTitle="ошибка ввода данных" error="вводится ТОЛЬКО числовое значение!" sqref="J14:K15 J37:K49 J17:K29 J31:K35">
      <formula1>0</formula1>
    </dataValidation>
  </dataValidations>
  <printOptions/>
  <pageMargins left="0.7874015748031497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Профком</cp:lastModifiedBy>
  <cp:lastPrinted>2012-12-30T13:23:04Z</cp:lastPrinted>
  <dcterms:created xsi:type="dcterms:W3CDTF">2010-05-24T05:36:41Z</dcterms:created>
  <dcterms:modified xsi:type="dcterms:W3CDTF">2012-12-30T13:24:03Z</dcterms:modified>
  <cp:category/>
  <cp:version/>
  <cp:contentType/>
  <cp:contentStatus/>
</cp:coreProperties>
</file>