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RA\Downloads\_new_\Столовая\Меню\"/>
    </mc:Choice>
  </mc:AlternateContent>
  <xr:revisionPtr revIDLastSave="0" documentId="13_ncr:1_{317BC3A7-2B0E-45F3-9AAE-CD7FEE95551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4" i="1" l="1"/>
  <c r="L184" i="1"/>
  <c r="L195" i="1" s="1"/>
  <c r="L175" i="1"/>
  <c r="L165" i="1"/>
  <c r="L176" i="1" s="1"/>
  <c r="L156" i="1"/>
  <c r="L146" i="1"/>
  <c r="L157" i="1" s="1"/>
  <c r="L137" i="1"/>
  <c r="L127" i="1"/>
  <c r="L138" i="1" s="1"/>
  <c r="L118" i="1"/>
  <c r="L108" i="1"/>
  <c r="L119" i="1" s="1"/>
  <c r="L99" i="1"/>
  <c r="L89" i="1"/>
  <c r="L80" i="1"/>
  <c r="L70" i="1"/>
  <c r="L81" i="1" s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L62" i="1" l="1"/>
  <c r="I195" i="1"/>
  <c r="H195" i="1"/>
  <c r="I176" i="1"/>
  <c r="G176" i="1"/>
  <c r="G157" i="1"/>
  <c r="J138" i="1"/>
  <c r="G119" i="1"/>
  <c r="H119" i="1"/>
  <c r="I100" i="1"/>
  <c r="F100" i="1"/>
  <c r="J81" i="1"/>
  <c r="I81" i="1"/>
  <c r="F81" i="1"/>
  <c r="H62" i="1"/>
  <c r="J100" i="1"/>
  <c r="H157" i="1"/>
  <c r="J176" i="1"/>
  <c r="H100" i="1"/>
  <c r="I62" i="1"/>
  <c r="I138" i="1"/>
  <c r="G195" i="1"/>
  <c r="L43" i="1"/>
  <c r="L100" i="1"/>
  <c r="G138" i="1"/>
  <c r="I157" i="1"/>
  <c r="L24" i="1"/>
  <c r="F62" i="1"/>
  <c r="J62" i="1"/>
  <c r="G62" i="1"/>
  <c r="J43" i="1"/>
  <c r="H43" i="1"/>
  <c r="G43" i="1"/>
  <c r="F43" i="1"/>
  <c r="J119" i="1"/>
  <c r="I119" i="1"/>
  <c r="H176" i="1"/>
  <c r="J195" i="1"/>
  <c r="H81" i="1"/>
  <c r="G81" i="1"/>
  <c r="I43" i="1"/>
  <c r="G100" i="1"/>
  <c r="H138" i="1"/>
  <c r="J157" i="1"/>
  <c r="F119" i="1"/>
  <c r="F138" i="1"/>
  <c r="F157" i="1"/>
  <c r="F176" i="1"/>
  <c r="F195" i="1"/>
  <c r="I24" i="1"/>
  <c r="F24" i="1"/>
  <c r="J24" i="1"/>
  <c r="H24" i="1"/>
  <c r="G24" i="1"/>
  <c r="L196" i="1" l="1"/>
  <c r="J196" i="1"/>
  <c r="H196" i="1"/>
  <c r="I196" i="1"/>
  <c r="F196" i="1"/>
  <c r="G196" i="1"/>
</calcChain>
</file>

<file path=xl/sharedStrings.xml><?xml version="1.0" encoding="utf-8"?>
<sst xmlns="http://schemas.openxmlformats.org/spreadsheetml/2006/main" count="338" uniqueCount="110">
  <si>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</si>
  <si>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</si>
  <si>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</si>
  <si>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</si>
  <si>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</si>
  <si>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</si>
  <si>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</si>
  <si>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</si>
  <si>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</si>
  <si>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</si>
  <si>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</si>
  <si>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</si>
  <si>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</si>
  <si>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</si>
  <si>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</si>
  <si>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</si>
  <si>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</si>
  <si>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</si>
  <si>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</si>
  <si>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</si>
  <si>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</si>
  <si>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</si>
  <si>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</si>
  <si>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</si>
  <si>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</si>
  <si>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</si>
  <si>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</si>
  <si>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</si>
  <si>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</si>
  <si>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</si>
  <si>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</si>
  <si>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</si>
  <si>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</si>
  <si>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</si>
  <si>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</si>
  <si>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</si>
  <si>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</si>
  <si>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</si>
  <si>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</si>
  <si>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вязкая молочная из пшеничной крупы с маслом</t>
  </si>
  <si>
    <t>какао с молоком</t>
  </si>
  <si>
    <t>хлеб пшеничный</t>
  </si>
  <si>
    <t>ттн</t>
  </si>
  <si>
    <t>яблоко свежее</t>
  </si>
  <si>
    <t>капуста тушеная</t>
  </si>
  <si>
    <t>суп картофельный с горохом</t>
  </si>
  <si>
    <t>котлеты из говядины с соусом</t>
  </si>
  <si>
    <t>268/332</t>
  </si>
  <si>
    <t>каша гречневая рассыпчатая</t>
  </si>
  <si>
    <t>хлеб ржано-пшеничный</t>
  </si>
  <si>
    <t>чай с сахаром</t>
  </si>
  <si>
    <t>каша вязкая молочная из овсяной крупы с маслом</t>
  </si>
  <si>
    <t>чай с молоком</t>
  </si>
  <si>
    <t>котлеты морковные с творогом</t>
  </si>
  <si>
    <t>гуляш из отварной говядины</t>
  </si>
  <si>
    <t>макаронные изделия отварные с маслом</t>
  </si>
  <si>
    <t>компот из смеси сухофруктов</t>
  </si>
  <si>
    <t>суп молочный с макаронными изделиями</t>
  </si>
  <si>
    <t>яйцо вареное</t>
  </si>
  <si>
    <t>кофейный напиток с молоком</t>
  </si>
  <si>
    <t>бутерброд с повидлом</t>
  </si>
  <si>
    <t>икра свекольная</t>
  </si>
  <si>
    <t>рассольник ленинградский</t>
  </si>
  <si>
    <t>тефтели рыбные с соусом №331</t>
  </si>
  <si>
    <t>кисломолочный продукт - йогурт</t>
  </si>
  <si>
    <t>суп картофельный с макаронными изделиями</t>
  </si>
  <si>
    <t>плов из птицы</t>
  </si>
  <si>
    <t>чай с лимоном</t>
  </si>
  <si>
    <t>хлеб ржаной</t>
  </si>
  <si>
    <t>каша вязкая молочная из риса с маслом</t>
  </si>
  <si>
    <t>сыр порциями</t>
  </si>
  <si>
    <t>апельсины свежие</t>
  </si>
  <si>
    <t>огурцы порционные</t>
  </si>
  <si>
    <t>суп картофельный с мясными фрикадельками</t>
  </si>
  <si>
    <t>мясо духовое говядина</t>
  </si>
  <si>
    <t>каша вязкая молочная из пшенной крупы с маслом</t>
  </si>
  <si>
    <t>суп картофельный с рыбными фрикадельками</t>
  </si>
  <si>
    <t>шницель с соусом</t>
  </si>
  <si>
    <t>рис отварной</t>
  </si>
  <si>
    <t>каша жидкая молочная из манной крупы с маслом</t>
  </si>
  <si>
    <t xml:space="preserve">печенье </t>
  </si>
  <si>
    <t>борщ с капустой и картофелем</t>
  </si>
  <si>
    <t>рыба отварная с соусом</t>
  </si>
  <si>
    <t>226/33</t>
  </si>
  <si>
    <t xml:space="preserve">картофельное пюре </t>
  </si>
  <si>
    <t>сок фруктовый</t>
  </si>
  <si>
    <t>пряник</t>
  </si>
  <si>
    <t>бутерброд с сыром</t>
  </si>
  <si>
    <t>зефир</t>
  </si>
  <si>
    <t>икра морковная</t>
  </si>
  <si>
    <t>290/331</t>
  </si>
  <si>
    <t>компот из свежих яблок</t>
  </si>
  <si>
    <t>суп картофельный с крупой</t>
  </si>
  <si>
    <t>каша вязкая молочная из ячневой крупы с маслом</t>
  </si>
  <si>
    <t>щи из свежей капусты с картофелем</t>
  </si>
  <si>
    <t>жаркое по домашнему</t>
  </si>
  <si>
    <t>кисель из повидла</t>
  </si>
  <si>
    <t>суп молочный с крупой</t>
  </si>
  <si>
    <t>картофельное пюре</t>
  </si>
  <si>
    <t>Директор школы</t>
  </si>
  <si>
    <t>каша пшеничная с маслом</t>
  </si>
  <si>
    <t>птица тушеная в соусе</t>
  </si>
  <si>
    <t>тефтели рыбные с соусом</t>
  </si>
  <si>
    <t>картофельное пюре с луком пассерованным</t>
  </si>
  <si>
    <t>сыр</t>
  </si>
  <si>
    <t>бутерброд</t>
  </si>
  <si>
    <t>кисломолочный продукт</t>
  </si>
  <si>
    <t>яйцо куриное</t>
  </si>
  <si>
    <t>кондитерское изделие</t>
  </si>
  <si>
    <t>Гайнутдинова М.Н.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</si>
</sst>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N6" sqref="N6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3"/>
      <c r="D1" s="54"/>
      <c r="E1" s="54"/>
      <c r="F1" s="12" t="s">
        <v>16</v>
      </c>
      <c r="G1" s="2" t="s">
        <v>17</v>
      </c>
      <c r="H1" s="55" t="s">
        <v>99</v>
      </c>
      <c r="I1" s="55"/>
      <c r="J1" s="55"/>
      <c r="K1" s="55"/>
    </row>
    <row r="2" spans="1:12" ht="18" x14ac:dyDescent="0.2">
      <c r="A2" s="35" t="s">
        <v>6</v>
      </c>
      <c r="C2" s="2"/>
      <c r="G2" s="2" t="s">
        <v>18</v>
      </c>
      <c r="H2" s="55" t="s">
        <v>109</v>
      </c>
      <c r="I2" s="55"/>
      <c r="J2" s="55"/>
      <c r="K2" s="5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5</v>
      </c>
      <c r="I3" s="48">
        <v>8</v>
      </c>
      <c r="J3" s="49">
        <v>2026</v>
      </c>
      <c r="K3" s="1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200</v>
      </c>
      <c r="G6" s="40">
        <v>8.23</v>
      </c>
      <c r="H6" s="40">
        <v>10.54</v>
      </c>
      <c r="I6" s="40">
        <v>42.21</v>
      </c>
      <c r="J6" s="40">
        <v>297.2</v>
      </c>
      <c r="K6" s="41">
        <v>173</v>
      </c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40</v>
      </c>
      <c r="F8" s="43">
        <v>180</v>
      </c>
      <c r="G8" s="43">
        <v>4.08</v>
      </c>
      <c r="H8" s="43">
        <v>3.54</v>
      </c>
      <c r="I8" s="43">
        <v>17.579999999999998</v>
      </c>
      <c r="J8" s="43">
        <v>118.6</v>
      </c>
      <c r="K8" s="44">
        <v>382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41</v>
      </c>
      <c r="F9" s="43">
        <v>40</v>
      </c>
      <c r="G9" s="43">
        <v>3.16</v>
      </c>
      <c r="H9" s="43">
        <v>0.4</v>
      </c>
      <c r="I9" s="43">
        <v>19.3</v>
      </c>
      <c r="J9" s="43">
        <v>93.5</v>
      </c>
      <c r="K9" s="44" t="s">
        <v>42</v>
      </c>
      <c r="L9" s="43"/>
    </row>
    <row r="10" spans="1:12" ht="15" x14ac:dyDescent="0.25">
      <c r="A10" s="23"/>
      <c r="B10" s="15"/>
      <c r="C10" s="11"/>
      <c r="D10" s="7" t="s">
        <v>24</v>
      </c>
      <c r="E10" s="42" t="s">
        <v>43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47</v>
      </c>
      <c r="K10" s="44">
        <v>338</v>
      </c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520</v>
      </c>
      <c r="G13" s="19">
        <f t="shared" ref="G13:J13" si="0">SUM(G6:G12)</f>
        <v>15.870000000000001</v>
      </c>
      <c r="H13" s="19">
        <f t="shared" si="0"/>
        <v>14.879999999999999</v>
      </c>
      <c r="I13" s="19">
        <f t="shared" si="0"/>
        <v>88.89</v>
      </c>
      <c r="J13" s="19">
        <f t="shared" si="0"/>
        <v>556.29999999999995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44</v>
      </c>
      <c r="F14" s="43">
        <v>60</v>
      </c>
      <c r="G14" s="43">
        <v>1.24</v>
      </c>
      <c r="H14" s="43">
        <v>1.95</v>
      </c>
      <c r="I14" s="43">
        <v>5.66</v>
      </c>
      <c r="J14" s="43">
        <v>45.1</v>
      </c>
      <c r="K14" s="44">
        <v>321</v>
      </c>
      <c r="L14" s="43"/>
    </row>
    <row r="15" spans="1:12" ht="15" x14ac:dyDescent="0.25">
      <c r="A15" s="23"/>
      <c r="B15" s="15"/>
      <c r="C15" s="11"/>
      <c r="D15" s="7" t="s">
        <v>27</v>
      </c>
      <c r="E15" s="42" t="s">
        <v>45</v>
      </c>
      <c r="F15" s="43">
        <v>200</v>
      </c>
      <c r="G15" s="43">
        <v>7.08</v>
      </c>
      <c r="H15" s="43">
        <v>5.66</v>
      </c>
      <c r="I15" s="43">
        <v>15.23</v>
      </c>
      <c r="J15" s="43">
        <v>142.30000000000001</v>
      </c>
      <c r="K15" s="44">
        <v>102</v>
      </c>
      <c r="L15" s="43"/>
    </row>
    <row r="16" spans="1:12" ht="15" x14ac:dyDescent="0.25">
      <c r="A16" s="23"/>
      <c r="B16" s="15"/>
      <c r="C16" s="11"/>
      <c r="D16" s="7" t="s">
        <v>28</v>
      </c>
      <c r="E16" s="42" t="s">
        <v>46</v>
      </c>
      <c r="F16" s="43">
        <v>90</v>
      </c>
      <c r="G16" s="43">
        <v>9.3699999999999992</v>
      </c>
      <c r="H16" s="43">
        <v>11.58</v>
      </c>
      <c r="I16" s="43">
        <v>9.16</v>
      </c>
      <c r="J16" s="43">
        <v>184.5</v>
      </c>
      <c r="K16" s="44" t="s">
        <v>47</v>
      </c>
      <c r="L16" s="43"/>
    </row>
    <row r="17" spans="1:12" ht="15" x14ac:dyDescent="0.25">
      <c r="A17" s="23"/>
      <c r="B17" s="15"/>
      <c r="C17" s="11"/>
      <c r="D17" s="7" t="s">
        <v>29</v>
      </c>
      <c r="E17" s="42" t="s">
        <v>48</v>
      </c>
      <c r="F17" s="43">
        <v>150</v>
      </c>
      <c r="G17" s="43">
        <v>8.6</v>
      </c>
      <c r="H17" s="43">
        <v>6.09</v>
      </c>
      <c r="I17" s="43">
        <v>38.6</v>
      </c>
      <c r="J17" s="43">
        <v>231.9</v>
      </c>
      <c r="K17" s="44">
        <v>302</v>
      </c>
      <c r="L17" s="43"/>
    </row>
    <row r="18" spans="1:12" ht="15" x14ac:dyDescent="0.25">
      <c r="A18" s="23"/>
      <c r="B18" s="15"/>
      <c r="C18" s="11"/>
      <c r="D18" s="7" t="s">
        <v>30</v>
      </c>
      <c r="E18" s="42" t="s">
        <v>50</v>
      </c>
      <c r="F18" s="43">
        <v>200</v>
      </c>
      <c r="G18" s="43">
        <v>7.0000000000000007E-2</v>
      </c>
      <c r="H18" s="43">
        <v>0.02</v>
      </c>
      <c r="I18" s="43">
        <v>15</v>
      </c>
      <c r="J18" s="43">
        <v>60</v>
      </c>
      <c r="K18" s="44">
        <v>376</v>
      </c>
      <c r="L18" s="43"/>
    </row>
    <row r="19" spans="1:12" ht="15" x14ac:dyDescent="0.25">
      <c r="A19" s="23"/>
      <c r="B19" s="15"/>
      <c r="C19" s="11"/>
      <c r="D19" s="7" t="s">
        <v>31</v>
      </c>
      <c r="E19" s="42" t="s">
        <v>41</v>
      </c>
      <c r="F19" s="43">
        <v>30</v>
      </c>
      <c r="G19" s="43">
        <v>2.37</v>
      </c>
      <c r="H19" s="43">
        <v>0.3</v>
      </c>
      <c r="I19" s="43">
        <v>15.29</v>
      </c>
      <c r="J19" s="43">
        <v>70</v>
      </c>
      <c r="K19" s="44" t="s">
        <v>42</v>
      </c>
      <c r="L19" s="43"/>
    </row>
    <row r="20" spans="1:12" ht="15" x14ac:dyDescent="0.25">
      <c r="A20" s="23"/>
      <c r="B20" s="15"/>
      <c r="C20" s="11"/>
      <c r="D20" s="7" t="s">
        <v>32</v>
      </c>
      <c r="E20" s="42" t="s">
        <v>49</v>
      </c>
      <c r="F20" s="43">
        <v>40</v>
      </c>
      <c r="G20" s="43">
        <v>2.8</v>
      </c>
      <c r="H20" s="43">
        <v>0.44</v>
      </c>
      <c r="I20" s="43">
        <v>16.12</v>
      </c>
      <c r="J20" s="43">
        <v>77.2</v>
      </c>
      <c r="K20" s="44" t="s">
        <v>42</v>
      </c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770</v>
      </c>
      <c r="G23" s="19">
        <f t="shared" ref="G23:J23" si="2">SUM(G14:G22)</f>
        <v>31.53</v>
      </c>
      <c r="H23" s="19">
        <f t="shared" si="2"/>
        <v>26.040000000000003</v>
      </c>
      <c r="I23" s="19">
        <f t="shared" si="2"/>
        <v>115.06</v>
      </c>
      <c r="J23" s="19">
        <f t="shared" si="2"/>
        <v>811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0" t="s">
        <v>4</v>
      </c>
      <c r="D24" s="51"/>
      <c r="E24" s="31"/>
      <c r="F24" s="32">
        <f>F13+F23</f>
        <v>1290</v>
      </c>
      <c r="G24" s="32">
        <f t="shared" ref="G24:J24" si="4">G13+G23</f>
        <v>47.400000000000006</v>
      </c>
      <c r="H24" s="32">
        <f t="shared" si="4"/>
        <v>40.92</v>
      </c>
      <c r="I24" s="32">
        <f t="shared" si="4"/>
        <v>203.95</v>
      </c>
      <c r="J24" s="32">
        <f t="shared" si="4"/>
        <v>1367.3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51</v>
      </c>
      <c r="F25" s="40">
        <v>200</v>
      </c>
      <c r="G25" s="40">
        <v>8.6</v>
      </c>
      <c r="H25" s="40">
        <v>38.25</v>
      </c>
      <c r="I25" s="40">
        <v>38.25</v>
      </c>
      <c r="J25" s="40">
        <v>302.89999999999998</v>
      </c>
      <c r="K25" s="41">
        <v>173</v>
      </c>
      <c r="L25" s="40"/>
    </row>
    <row r="26" spans="1:12" ht="15" x14ac:dyDescent="0.25">
      <c r="A26" s="14"/>
      <c r="B26" s="15"/>
      <c r="C26" s="11"/>
      <c r="D26" s="6"/>
      <c r="E26" s="42" t="s">
        <v>53</v>
      </c>
      <c r="F26" s="43">
        <v>60</v>
      </c>
      <c r="G26" s="43">
        <v>4.1100000000000003</v>
      </c>
      <c r="H26" s="43">
        <v>5.44</v>
      </c>
      <c r="I26" s="43">
        <v>10.55</v>
      </c>
      <c r="J26" s="43">
        <v>109.1</v>
      </c>
      <c r="K26" s="44">
        <v>152</v>
      </c>
      <c r="L26" s="43"/>
    </row>
    <row r="27" spans="1:12" ht="15" x14ac:dyDescent="0.25">
      <c r="A27" s="14"/>
      <c r="B27" s="15"/>
      <c r="C27" s="11"/>
      <c r="D27" s="7" t="s">
        <v>22</v>
      </c>
      <c r="E27" s="42" t="s">
        <v>52</v>
      </c>
      <c r="F27" s="43">
        <v>200</v>
      </c>
      <c r="G27" s="43">
        <v>1.52</v>
      </c>
      <c r="H27" s="43">
        <v>1.35</v>
      </c>
      <c r="I27" s="43">
        <v>15.9</v>
      </c>
      <c r="J27" s="43">
        <v>81</v>
      </c>
      <c r="K27" s="44">
        <v>378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41</v>
      </c>
      <c r="F28" s="43">
        <v>40</v>
      </c>
      <c r="G28" s="43">
        <v>2.37</v>
      </c>
      <c r="H28" s="43">
        <v>0.3</v>
      </c>
      <c r="I28" s="43">
        <v>15.29</v>
      </c>
      <c r="J28" s="43">
        <v>70</v>
      </c>
      <c r="K28" s="44" t="s">
        <v>42</v>
      </c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16.600000000000001</v>
      </c>
      <c r="H32" s="19">
        <f t="shared" ref="H32" si="7">SUM(H25:H31)</f>
        <v>45.339999999999996</v>
      </c>
      <c r="I32" s="19">
        <f t="shared" ref="I32" si="8">SUM(I25:I31)</f>
        <v>79.990000000000009</v>
      </c>
      <c r="J32" s="19">
        <f t="shared" ref="J32:L32" si="9">SUM(J25:J31)</f>
        <v>563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 t="s">
        <v>94</v>
      </c>
      <c r="F34" s="43">
        <v>200</v>
      </c>
      <c r="G34" s="43">
        <v>4.0999999999999996</v>
      </c>
      <c r="H34" s="43">
        <v>5.4</v>
      </c>
      <c r="I34" s="43">
        <v>8.0299999999999994</v>
      </c>
      <c r="J34" s="43">
        <v>98.5</v>
      </c>
      <c r="K34" s="44">
        <v>88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54</v>
      </c>
      <c r="F35" s="43">
        <v>90</v>
      </c>
      <c r="G35" s="43">
        <v>11.83</v>
      </c>
      <c r="H35" s="43">
        <v>11.05</v>
      </c>
      <c r="I35" s="43">
        <v>3.75</v>
      </c>
      <c r="J35" s="43">
        <v>166</v>
      </c>
      <c r="K35" s="44">
        <v>246</v>
      </c>
      <c r="L35" s="43"/>
    </row>
    <row r="36" spans="1:12" ht="15" x14ac:dyDescent="0.25">
      <c r="A36" s="14"/>
      <c r="B36" s="15"/>
      <c r="C36" s="11"/>
      <c r="D36" s="7" t="s">
        <v>29</v>
      </c>
      <c r="E36" s="42" t="s">
        <v>55</v>
      </c>
      <c r="F36" s="43">
        <v>150</v>
      </c>
      <c r="G36" s="43">
        <v>5.7</v>
      </c>
      <c r="H36" s="43">
        <v>5.79</v>
      </c>
      <c r="I36" s="43">
        <v>32</v>
      </c>
      <c r="J36" s="43">
        <v>195.7</v>
      </c>
      <c r="K36" s="44">
        <v>203</v>
      </c>
      <c r="L36" s="43"/>
    </row>
    <row r="37" spans="1:12" ht="15" x14ac:dyDescent="0.25">
      <c r="A37" s="14"/>
      <c r="B37" s="15"/>
      <c r="C37" s="11"/>
      <c r="D37" s="7" t="s">
        <v>30</v>
      </c>
      <c r="E37" s="42" t="s">
        <v>56</v>
      </c>
      <c r="F37" s="43">
        <v>200</v>
      </c>
      <c r="G37" s="43">
        <v>0.67</v>
      </c>
      <c r="H37" s="43">
        <v>0.09</v>
      </c>
      <c r="I37" s="43">
        <v>32.020000000000003</v>
      </c>
      <c r="J37" s="43">
        <v>137.80000000000001</v>
      </c>
      <c r="K37" s="44">
        <v>348</v>
      </c>
      <c r="L37" s="43"/>
    </row>
    <row r="38" spans="1:12" ht="15" x14ac:dyDescent="0.25">
      <c r="A38" s="14"/>
      <c r="B38" s="15"/>
      <c r="C38" s="11"/>
      <c r="D38" s="7" t="s">
        <v>31</v>
      </c>
      <c r="E38" s="42" t="s">
        <v>41</v>
      </c>
      <c r="F38" s="43">
        <v>30</v>
      </c>
      <c r="G38" s="43">
        <v>2.37</v>
      </c>
      <c r="H38" s="43">
        <v>0.3</v>
      </c>
      <c r="I38" s="43">
        <v>15.29</v>
      </c>
      <c r="J38" s="43">
        <v>70</v>
      </c>
      <c r="K38" s="44" t="s">
        <v>42</v>
      </c>
      <c r="L38" s="43"/>
    </row>
    <row r="39" spans="1:12" ht="15" x14ac:dyDescent="0.25">
      <c r="A39" s="14"/>
      <c r="B39" s="15"/>
      <c r="C39" s="11"/>
      <c r="D39" s="7" t="s">
        <v>32</v>
      </c>
      <c r="E39" s="42" t="s">
        <v>49</v>
      </c>
      <c r="F39" s="43">
        <v>40</v>
      </c>
      <c r="G39" s="43">
        <v>2.8</v>
      </c>
      <c r="H39" s="43">
        <v>0.44</v>
      </c>
      <c r="I39" s="43">
        <v>16.12</v>
      </c>
      <c r="J39" s="43">
        <v>77.2</v>
      </c>
      <c r="K39" s="44" t="s">
        <v>42</v>
      </c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710</v>
      </c>
      <c r="G42" s="19">
        <f t="shared" ref="G42" si="10">SUM(G33:G41)</f>
        <v>27.470000000000002</v>
      </c>
      <c r="H42" s="19">
        <f t="shared" ref="H42" si="11">SUM(H33:H41)</f>
        <v>23.070000000000004</v>
      </c>
      <c r="I42" s="19">
        <f t="shared" ref="I42" si="12">SUM(I33:I41)</f>
        <v>107.21000000000001</v>
      </c>
      <c r="J42" s="19">
        <f t="shared" ref="J42:L42" si="13">SUM(J33:J41)</f>
        <v>745.2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0" t="s">
        <v>4</v>
      </c>
      <c r="D43" s="51"/>
      <c r="E43" s="31"/>
      <c r="F43" s="32">
        <f>F32+F42</f>
        <v>1210</v>
      </c>
      <c r="G43" s="32">
        <f t="shared" ref="G43" si="14">G32+G42</f>
        <v>44.070000000000007</v>
      </c>
      <c r="H43" s="32">
        <f t="shared" ref="H43" si="15">H32+H42</f>
        <v>68.41</v>
      </c>
      <c r="I43" s="32">
        <f t="shared" ref="I43" si="16">I32+I42</f>
        <v>187.20000000000002</v>
      </c>
      <c r="J43" s="32">
        <f t="shared" ref="J43:L43" si="17">J32+J42</f>
        <v>1308.2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57</v>
      </c>
      <c r="F44" s="40">
        <v>200</v>
      </c>
      <c r="G44" s="40">
        <v>4.38</v>
      </c>
      <c r="H44" s="40">
        <v>3.8</v>
      </c>
      <c r="I44" s="40">
        <v>14.46</v>
      </c>
      <c r="J44" s="40">
        <v>120</v>
      </c>
      <c r="K44" s="41">
        <v>120</v>
      </c>
      <c r="L44" s="40"/>
    </row>
    <row r="45" spans="1:12" ht="15" x14ac:dyDescent="0.25">
      <c r="A45" s="23"/>
      <c r="B45" s="15"/>
      <c r="C45" s="11"/>
      <c r="D45" s="6" t="s">
        <v>107</v>
      </c>
      <c r="E45" s="42" t="s">
        <v>58</v>
      </c>
      <c r="F45" s="43">
        <v>40</v>
      </c>
      <c r="G45" s="43">
        <v>5.08</v>
      </c>
      <c r="H45" s="43">
        <v>4.5999999999999996</v>
      </c>
      <c r="I45" s="43">
        <v>0.28000000000000003</v>
      </c>
      <c r="J45" s="43">
        <v>63</v>
      </c>
      <c r="K45" s="44">
        <v>209</v>
      </c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59</v>
      </c>
      <c r="F46" s="43">
        <v>200</v>
      </c>
      <c r="G46" s="43">
        <v>3.17</v>
      </c>
      <c r="H46" s="43">
        <v>2.68</v>
      </c>
      <c r="I46" s="43">
        <v>15.95</v>
      </c>
      <c r="J46" s="43">
        <v>100.6</v>
      </c>
      <c r="K46" s="44">
        <v>379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41</v>
      </c>
      <c r="F47" s="43">
        <v>30</v>
      </c>
      <c r="G47" s="43">
        <v>2.37</v>
      </c>
      <c r="H47" s="43">
        <v>0.3</v>
      </c>
      <c r="I47" s="43">
        <v>15.29</v>
      </c>
      <c r="J47" s="43">
        <v>70</v>
      </c>
      <c r="K47" s="44" t="s">
        <v>42</v>
      </c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 t="s">
        <v>105</v>
      </c>
      <c r="E49" s="42" t="s">
        <v>60</v>
      </c>
      <c r="F49" s="43">
        <v>40</v>
      </c>
      <c r="G49" s="43">
        <v>2.4</v>
      </c>
      <c r="H49" s="43">
        <v>3.87</v>
      </c>
      <c r="I49" s="43">
        <v>27.8</v>
      </c>
      <c r="J49" s="43">
        <v>126</v>
      </c>
      <c r="K49" s="44">
        <v>2</v>
      </c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510</v>
      </c>
      <c r="G51" s="19">
        <f t="shared" ref="G51" si="18">SUM(G44:G50)</f>
        <v>17.399999999999999</v>
      </c>
      <c r="H51" s="19">
        <f t="shared" ref="H51" si="19">SUM(H44:H50)</f>
        <v>15.25</v>
      </c>
      <c r="I51" s="19">
        <f t="shared" ref="I51" si="20">SUM(I44:I50)</f>
        <v>73.78</v>
      </c>
      <c r="J51" s="19">
        <f t="shared" ref="J51:L51" si="21">SUM(J44:J50)</f>
        <v>479.6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61</v>
      </c>
      <c r="F52" s="43">
        <v>60</v>
      </c>
      <c r="G52" s="43">
        <v>1.43</v>
      </c>
      <c r="H52" s="43">
        <v>7.0000000000000007E-2</v>
      </c>
      <c r="I52" s="43">
        <v>13.73</v>
      </c>
      <c r="J52" s="43">
        <v>83</v>
      </c>
      <c r="K52" s="44">
        <v>75</v>
      </c>
      <c r="L52" s="43"/>
    </row>
    <row r="53" spans="1:12" ht="15" x14ac:dyDescent="0.25">
      <c r="A53" s="23"/>
      <c r="B53" s="15"/>
      <c r="C53" s="11"/>
      <c r="D53" s="7" t="s">
        <v>27</v>
      </c>
      <c r="E53" s="42" t="s">
        <v>62</v>
      </c>
      <c r="F53" s="43">
        <v>200</v>
      </c>
      <c r="G53" s="43">
        <v>4.3</v>
      </c>
      <c r="H53" s="43">
        <v>5.51</v>
      </c>
      <c r="I53" s="43">
        <v>9.66</v>
      </c>
      <c r="J53" s="43">
        <v>115.3</v>
      </c>
      <c r="K53" s="44">
        <v>96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63</v>
      </c>
      <c r="F54" s="43">
        <v>90</v>
      </c>
      <c r="G54" s="43">
        <v>9.93</v>
      </c>
      <c r="H54" s="43">
        <v>7.91</v>
      </c>
      <c r="I54" s="43">
        <v>10.59</v>
      </c>
      <c r="J54" s="43">
        <v>145.1</v>
      </c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 t="s">
        <v>103</v>
      </c>
      <c r="F55" s="43">
        <v>150</v>
      </c>
      <c r="G55" s="43">
        <v>3.28</v>
      </c>
      <c r="H55" s="43">
        <v>10.63</v>
      </c>
      <c r="I55" s="43">
        <v>18.96</v>
      </c>
      <c r="J55" s="43">
        <v>190.9</v>
      </c>
      <c r="K55" s="44">
        <v>128</v>
      </c>
      <c r="L55" s="43"/>
    </row>
    <row r="56" spans="1:12" ht="15" x14ac:dyDescent="0.25">
      <c r="A56" s="23"/>
      <c r="B56" s="15"/>
      <c r="C56" s="11"/>
      <c r="D56" s="7" t="s">
        <v>30</v>
      </c>
      <c r="E56" s="42" t="s">
        <v>91</v>
      </c>
      <c r="F56" s="43">
        <v>180</v>
      </c>
      <c r="G56" s="43">
        <v>0.1</v>
      </c>
      <c r="H56" s="43">
        <v>0.1</v>
      </c>
      <c r="I56" s="43">
        <v>25</v>
      </c>
      <c r="J56" s="43">
        <v>103</v>
      </c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 t="s">
        <v>41</v>
      </c>
      <c r="F57" s="43">
        <v>30</v>
      </c>
      <c r="G57" s="43">
        <v>2.37</v>
      </c>
      <c r="H57" s="43">
        <v>0.3</v>
      </c>
      <c r="I57" s="43">
        <v>15.29</v>
      </c>
      <c r="J57" s="43">
        <v>70</v>
      </c>
      <c r="K57" s="44" t="s">
        <v>42</v>
      </c>
      <c r="L57" s="43"/>
    </row>
    <row r="58" spans="1:12" ht="15" x14ac:dyDescent="0.25">
      <c r="A58" s="23"/>
      <c r="B58" s="15"/>
      <c r="C58" s="11"/>
      <c r="D58" s="7" t="s">
        <v>32</v>
      </c>
      <c r="E58" s="42" t="s">
        <v>49</v>
      </c>
      <c r="F58" s="43">
        <v>40</v>
      </c>
      <c r="G58" s="43">
        <v>2.8</v>
      </c>
      <c r="H58" s="43">
        <v>0.44</v>
      </c>
      <c r="I58" s="43">
        <v>16.12</v>
      </c>
      <c r="J58" s="43">
        <v>77.2</v>
      </c>
      <c r="K58" s="44" t="s">
        <v>42</v>
      </c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750</v>
      </c>
      <c r="G61" s="19">
        <f>SUM(G52:G60)</f>
        <v>24.210000000000004</v>
      </c>
      <c r="H61" s="19">
        <f t="shared" ref="H61" si="22">SUM(H52:H60)</f>
        <v>24.960000000000004</v>
      </c>
      <c r="I61" s="19">
        <f t="shared" ref="I61" si="23">SUM(I52:I60)</f>
        <v>109.35</v>
      </c>
      <c r="J61" s="19">
        <f t="shared" ref="J61:L61" si="24">SUM(J52:J60)</f>
        <v>784.5</v>
      </c>
      <c r="K61" s="25"/>
      <c r="L61" s="19">
        <f t="shared" si="24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0" t="s">
        <v>4</v>
      </c>
      <c r="D62" s="51"/>
      <c r="E62" s="31"/>
      <c r="F62" s="32">
        <f>F51+F61</f>
        <v>1260</v>
      </c>
      <c r="G62" s="32">
        <f t="shared" ref="G62" si="25">G51+G61</f>
        <v>41.61</v>
      </c>
      <c r="H62" s="32">
        <f t="shared" ref="H62" si="26">H51+H61</f>
        <v>40.210000000000008</v>
      </c>
      <c r="I62" s="32">
        <f t="shared" ref="I62" si="27">I51+I61</f>
        <v>183.13</v>
      </c>
      <c r="J62" s="32">
        <f t="shared" ref="J62:L62" si="28">J51+J61</f>
        <v>1264.0999999999999</v>
      </c>
      <c r="K62" s="32"/>
      <c r="L62" s="32">
        <f t="shared" si="28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100</v>
      </c>
      <c r="F63" s="40">
        <v>200</v>
      </c>
      <c r="G63" s="40">
        <v>8.23</v>
      </c>
      <c r="H63" s="40">
        <v>10.54</v>
      </c>
      <c r="I63" s="40">
        <v>42.21</v>
      </c>
      <c r="J63" s="40">
        <v>297.2</v>
      </c>
      <c r="K63" s="41">
        <v>173</v>
      </c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40</v>
      </c>
      <c r="F65" s="43">
        <v>200</v>
      </c>
      <c r="G65" s="43">
        <v>4.08</v>
      </c>
      <c r="H65" s="43">
        <v>3.54</v>
      </c>
      <c r="I65" s="43">
        <v>17.579999999999998</v>
      </c>
      <c r="J65" s="43">
        <v>118.6</v>
      </c>
      <c r="K65" s="44">
        <v>349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41</v>
      </c>
      <c r="F66" s="43">
        <v>30</v>
      </c>
      <c r="G66" s="43">
        <v>2.37</v>
      </c>
      <c r="H66" s="43">
        <v>0.3</v>
      </c>
      <c r="I66" s="43">
        <v>15.29</v>
      </c>
      <c r="J66" s="43">
        <v>70</v>
      </c>
      <c r="K66" s="44" t="s">
        <v>42</v>
      </c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 t="s">
        <v>106</v>
      </c>
      <c r="E68" s="42" t="s">
        <v>64</v>
      </c>
      <c r="F68" s="43">
        <v>100</v>
      </c>
      <c r="G68" s="43">
        <v>2.9</v>
      </c>
      <c r="H68" s="43">
        <v>2.5</v>
      </c>
      <c r="I68" s="43">
        <v>4.2</v>
      </c>
      <c r="J68" s="43">
        <v>51</v>
      </c>
      <c r="K68" s="44">
        <v>386</v>
      </c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530</v>
      </c>
      <c r="G70" s="19">
        <f t="shared" ref="G70" si="29">SUM(G63:G69)</f>
        <v>17.579999999999998</v>
      </c>
      <c r="H70" s="19">
        <f t="shared" ref="H70" si="30">SUM(H63:H69)</f>
        <v>16.88</v>
      </c>
      <c r="I70" s="19">
        <f t="shared" ref="I70" si="31">SUM(I63:I69)</f>
        <v>79.28</v>
      </c>
      <c r="J70" s="19">
        <f t="shared" ref="J70:L70" si="32">SUM(J63:J69)</f>
        <v>536.79999999999995</v>
      </c>
      <c r="K70" s="25"/>
      <c r="L70" s="19">
        <f t="shared" si="32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44</v>
      </c>
      <c r="F71" s="43">
        <v>60</v>
      </c>
      <c r="G71" s="43">
        <v>1.58</v>
      </c>
      <c r="H71" s="43">
        <v>3.82</v>
      </c>
      <c r="I71" s="43">
        <v>4.6900000000000004</v>
      </c>
      <c r="J71" s="43">
        <v>72.599999999999994</v>
      </c>
      <c r="K71" s="44">
        <v>321</v>
      </c>
      <c r="L71" s="43"/>
    </row>
    <row r="72" spans="1:12" ht="15" x14ac:dyDescent="0.25">
      <c r="A72" s="23"/>
      <c r="B72" s="15"/>
      <c r="C72" s="11"/>
      <c r="D72" s="7" t="s">
        <v>27</v>
      </c>
      <c r="E72" s="42" t="s">
        <v>65</v>
      </c>
      <c r="F72" s="43">
        <v>200</v>
      </c>
      <c r="G72" s="43">
        <v>4.84</v>
      </c>
      <c r="H72" s="43">
        <v>4.71</v>
      </c>
      <c r="I72" s="43">
        <v>14.07</v>
      </c>
      <c r="J72" s="43">
        <v>118.3</v>
      </c>
      <c r="K72" s="44">
        <v>103</v>
      </c>
      <c r="L72" s="43"/>
    </row>
    <row r="73" spans="1:12" ht="15" x14ac:dyDescent="0.25">
      <c r="A73" s="23"/>
      <c r="B73" s="15"/>
      <c r="C73" s="11"/>
      <c r="D73" s="7" t="s">
        <v>28</v>
      </c>
      <c r="E73" s="42" t="s">
        <v>66</v>
      </c>
      <c r="F73" s="43">
        <v>180</v>
      </c>
      <c r="G73" s="43">
        <v>16.22</v>
      </c>
      <c r="H73" s="43">
        <v>13.26</v>
      </c>
      <c r="I73" s="43">
        <v>34.79</v>
      </c>
      <c r="J73" s="43">
        <v>268.8</v>
      </c>
      <c r="K73" s="44">
        <v>291</v>
      </c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 t="s">
        <v>67</v>
      </c>
      <c r="F75" s="43">
        <v>200</v>
      </c>
      <c r="G75" s="43">
        <v>0.66</v>
      </c>
      <c r="H75" s="43">
        <v>0.09</v>
      </c>
      <c r="I75" s="43">
        <v>32.14</v>
      </c>
      <c r="J75" s="43">
        <v>132.80000000000001</v>
      </c>
      <c r="K75" s="44">
        <v>379</v>
      </c>
      <c r="L75" s="43"/>
    </row>
    <row r="76" spans="1:12" ht="15" x14ac:dyDescent="0.25">
      <c r="A76" s="23"/>
      <c r="B76" s="15"/>
      <c r="C76" s="11"/>
      <c r="D76" s="7" t="s">
        <v>31</v>
      </c>
      <c r="E76" s="42" t="s">
        <v>41</v>
      </c>
      <c r="F76" s="43">
        <v>30</v>
      </c>
      <c r="G76" s="43">
        <v>2.37</v>
      </c>
      <c r="H76" s="43">
        <v>0.3</v>
      </c>
      <c r="I76" s="43">
        <v>15.29</v>
      </c>
      <c r="J76" s="43">
        <v>70</v>
      </c>
      <c r="K76" s="44" t="s">
        <v>42</v>
      </c>
      <c r="L76" s="43"/>
    </row>
    <row r="77" spans="1:12" ht="15" x14ac:dyDescent="0.25">
      <c r="A77" s="23"/>
      <c r="B77" s="15"/>
      <c r="C77" s="11"/>
      <c r="D77" s="7" t="s">
        <v>32</v>
      </c>
      <c r="E77" s="42" t="s">
        <v>68</v>
      </c>
      <c r="F77" s="43">
        <v>40</v>
      </c>
      <c r="G77" s="43">
        <v>2.8</v>
      </c>
      <c r="H77" s="43">
        <v>0.44</v>
      </c>
      <c r="I77" s="43">
        <v>16.22</v>
      </c>
      <c r="J77" s="43">
        <v>77.2</v>
      </c>
      <c r="K77" s="44" t="s">
        <v>42</v>
      </c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710</v>
      </c>
      <c r="G80" s="19">
        <f t="shared" ref="G80" si="33">SUM(G71:G79)</f>
        <v>28.470000000000002</v>
      </c>
      <c r="H80" s="19">
        <f t="shared" ref="H80" si="34">SUM(H71:H79)</f>
        <v>22.62</v>
      </c>
      <c r="I80" s="19">
        <f t="shared" ref="I80" si="35">SUM(I71:I79)</f>
        <v>117.19999999999999</v>
      </c>
      <c r="J80" s="19">
        <f t="shared" ref="J80:L80" si="36">SUM(J71:J79)</f>
        <v>739.7</v>
      </c>
      <c r="K80" s="25"/>
      <c r="L80" s="19">
        <f t="shared" si="36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0" t="s">
        <v>4</v>
      </c>
      <c r="D81" s="51"/>
      <c r="E81" s="31"/>
      <c r="F81" s="32">
        <f>F70+F80</f>
        <v>1240</v>
      </c>
      <c r="G81" s="32">
        <f t="shared" ref="G81" si="37">G70+G80</f>
        <v>46.05</v>
      </c>
      <c r="H81" s="32">
        <f t="shared" ref="H81" si="38">H70+H80</f>
        <v>39.5</v>
      </c>
      <c r="I81" s="32">
        <f t="shared" ref="I81" si="39">I70+I80</f>
        <v>196.48</v>
      </c>
      <c r="J81" s="32">
        <f t="shared" ref="J81:L81" si="40">J70+J80</f>
        <v>1276.5</v>
      </c>
      <c r="K81" s="32"/>
      <c r="L81" s="32">
        <f t="shared" si="40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69</v>
      </c>
      <c r="F82" s="40">
        <v>200</v>
      </c>
      <c r="G82" s="40">
        <v>5.72</v>
      </c>
      <c r="H82" s="40">
        <v>10.34</v>
      </c>
      <c r="I82" s="40">
        <v>40.909999999999997</v>
      </c>
      <c r="J82" s="40">
        <v>280</v>
      </c>
      <c r="K82" s="41">
        <v>174</v>
      </c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52</v>
      </c>
      <c r="F84" s="43">
        <v>200</v>
      </c>
      <c r="G84" s="43">
        <v>1.52</v>
      </c>
      <c r="H84" s="43">
        <v>1.35</v>
      </c>
      <c r="I84" s="43">
        <v>15.9</v>
      </c>
      <c r="J84" s="43">
        <v>81</v>
      </c>
      <c r="K84" s="44">
        <v>378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41</v>
      </c>
      <c r="F85" s="43">
        <v>40</v>
      </c>
      <c r="G85" s="43">
        <v>3.16</v>
      </c>
      <c r="H85" s="43">
        <v>0.4</v>
      </c>
      <c r="I85" s="43">
        <v>19.3</v>
      </c>
      <c r="J85" s="43">
        <v>93.5</v>
      </c>
      <c r="K85" s="44" t="s">
        <v>42</v>
      </c>
      <c r="L85" s="43"/>
    </row>
    <row r="86" spans="1:12" ht="15" x14ac:dyDescent="0.25">
      <c r="A86" s="23"/>
      <c r="B86" s="15"/>
      <c r="C86" s="11"/>
      <c r="D86" s="7" t="s">
        <v>24</v>
      </c>
      <c r="E86" s="42" t="s">
        <v>71</v>
      </c>
      <c r="F86" s="43">
        <v>100</v>
      </c>
      <c r="G86" s="43">
        <v>1.28</v>
      </c>
      <c r="H86" s="43">
        <v>0.28000000000000003</v>
      </c>
      <c r="I86" s="43">
        <v>11.57</v>
      </c>
      <c r="J86" s="43">
        <v>54</v>
      </c>
      <c r="K86" s="44">
        <v>338</v>
      </c>
      <c r="L86" s="43"/>
    </row>
    <row r="87" spans="1:12" ht="15" x14ac:dyDescent="0.25">
      <c r="A87" s="23"/>
      <c r="B87" s="15"/>
      <c r="C87" s="11"/>
      <c r="D87" s="6" t="s">
        <v>104</v>
      </c>
      <c r="E87" s="42" t="s">
        <v>70</v>
      </c>
      <c r="F87" s="43">
        <v>10</v>
      </c>
      <c r="G87" s="43">
        <v>2.3199999999999998</v>
      </c>
      <c r="H87" s="43">
        <v>2.95</v>
      </c>
      <c r="I87" s="43">
        <v>3.5999999999999999E-3</v>
      </c>
      <c r="J87" s="43">
        <v>15</v>
      </c>
      <c r="K87" s="44">
        <v>15</v>
      </c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550</v>
      </c>
      <c r="G89" s="19">
        <f t="shared" ref="G89" si="41">SUM(G82:G88)</f>
        <v>14</v>
      </c>
      <c r="H89" s="19">
        <f t="shared" ref="H89" si="42">SUM(H82:H88)</f>
        <v>15.32</v>
      </c>
      <c r="I89" s="19">
        <f t="shared" ref="I89" si="43">SUM(I82:I88)</f>
        <v>87.683600000000013</v>
      </c>
      <c r="J89" s="19">
        <f t="shared" ref="J89:L89" si="44">SUM(J82:J88)</f>
        <v>523.5</v>
      </c>
      <c r="K89" s="25"/>
      <c r="L89" s="19">
        <f t="shared" si="44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72</v>
      </c>
      <c r="F90" s="43">
        <v>60</v>
      </c>
      <c r="G90" s="43">
        <v>0.4</v>
      </c>
      <c r="H90" s="43">
        <v>0.05</v>
      </c>
      <c r="I90" s="43">
        <v>1.1399999999999999</v>
      </c>
      <c r="J90" s="43">
        <v>8.1</v>
      </c>
      <c r="K90" s="44">
        <v>71</v>
      </c>
      <c r="L90" s="43"/>
    </row>
    <row r="91" spans="1:12" ht="15" x14ac:dyDescent="0.25">
      <c r="A91" s="23"/>
      <c r="B91" s="15"/>
      <c r="C91" s="11"/>
      <c r="D91" s="7" t="s">
        <v>27</v>
      </c>
      <c r="E91" s="42" t="s">
        <v>73</v>
      </c>
      <c r="F91" s="43">
        <v>200</v>
      </c>
      <c r="G91" s="43">
        <v>8.74</v>
      </c>
      <c r="H91" s="43">
        <v>7.74</v>
      </c>
      <c r="I91" s="43">
        <v>12.53</v>
      </c>
      <c r="J91" s="43">
        <v>163.6</v>
      </c>
      <c r="K91" s="44">
        <v>104</v>
      </c>
      <c r="L91" s="43"/>
    </row>
    <row r="92" spans="1:12" ht="15" x14ac:dyDescent="0.25">
      <c r="A92" s="23"/>
      <c r="B92" s="15"/>
      <c r="C92" s="11"/>
      <c r="D92" s="7" t="s">
        <v>28</v>
      </c>
      <c r="E92" s="42" t="s">
        <v>74</v>
      </c>
      <c r="F92" s="43">
        <v>180</v>
      </c>
      <c r="G92" s="43">
        <v>16.96</v>
      </c>
      <c r="H92" s="43">
        <v>18.91</v>
      </c>
      <c r="I92" s="43">
        <v>15.95</v>
      </c>
      <c r="J92" s="43">
        <v>273.5</v>
      </c>
      <c r="K92" s="44">
        <v>258</v>
      </c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 t="s">
        <v>56</v>
      </c>
      <c r="F94" s="43">
        <v>180</v>
      </c>
      <c r="G94" s="43">
        <v>0.59</v>
      </c>
      <c r="H94" s="43">
        <v>0.08</v>
      </c>
      <c r="I94" s="43">
        <v>28.8</v>
      </c>
      <c r="J94" s="43">
        <v>119.5</v>
      </c>
      <c r="K94" s="44">
        <v>349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41</v>
      </c>
      <c r="F95" s="43">
        <v>40</v>
      </c>
      <c r="G95" s="43">
        <v>3.16</v>
      </c>
      <c r="H95" s="43">
        <v>0.4</v>
      </c>
      <c r="I95" s="43">
        <v>19.3</v>
      </c>
      <c r="J95" s="43">
        <v>93.5</v>
      </c>
      <c r="K95" s="44" t="s">
        <v>42</v>
      </c>
      <c r="L95" s="43"/>
    </row>
    <row r="96" spans="1:12" ht="15" x14ac:dyDescent="0.25">
      <c r="A96" s="23"/>
      <c r="B96" s="15"/>
      <c r="C96" s="11"/>
      <c r="D96" s="7" t="s">
        <v>32</v>
      </c>
      <c r="E96" s="42" t="s">
        <v>49</v>
      </c>
      <c r="F96" s="43">
        <v>40</v>
      </c>
      <c r="G96" s="43">
        <v>2.8</v>
      </c>
      <c r="H96" s="43">
        <v>0.44</v>
      </c>
      <c r="I96" s="43">
        <v>16.12</v>
      </c>
      <c r="J96" s="43">
        <v>77.2</v>
      </c>
      <c r="K96" s="44" t="s">
        <v>42</v>
      </c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700</v>
      </c>
      <c r="G99" s="19">
        <f t="shared" ref="G99" si="45">SUM(G90:G98)</f>
        <v>32.65</v>
      </c>
      <c r="H99" s="19">
        <f t="shared" ref="H99" si="46">SUM(H90:H98)</f>
        <v>27.619999999999997</v>
      </c>
      <c r="I99" s="19">
        <f t="shared" ref="I99" si="47">SUM(I90:I98)</f>
        <v>93.84</v>
      </c>
      <c r="J99" s="19">
        <f t="shared" ref="J99:L99" si="48">SUM(J90:J98)</f>
        <v>735.40000000000009</v>
      </c>
      <c r="K99" s="25"/>
      <c r="L99" s="19">
        <f t="shared" si="48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0" t="s">
        <v>4</v>
      </c>
      <c r="D100" s="51"/>
      <c r="E100" s="31"/>
      <c r="F100" s="32">
        <f>F89+F99</f>
        <v>1250</v>
      </c>
      <c r="G100" s="32">
        <f t="shared" ref="G100" si="49">G89+G99</f>
        <v>46.65</v>
      </c>
      <c r="H100" s="32">
        <f t="shared" ref="H100" si="50">H89+H99</f>
        <v>42.94</v>
      </c>
      <c r="I100" s="32">
        <f t="shared" ref="I100" si="51">I89+I99</f>
        <v>181.52360000000002</v>
      </c>
      <c r="J100" s="32">
        <f t="shared" ref="J100:L100" si="52">J89+J99</f>
        <v>1258.9000000000001</v>
      </c>
      <c r="K100" s="32"/>
      <c r="L100" s="32">
        <f t="shared" si="52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75</v>
      </c>
      <c r="F101" s="40">
        <v>200</v>
      </c>
      <c r="G101" s="40">
        <v>6.17</v>
      </c>
      <c r="H101" s="40">
        <v>7.9</v>
      </c>
      <c r="I101" s="40">
        <v>31.65</v>
      </c>
      <c r="J101" s="40">
        <v>229.8</v>
      </c>
      <c r="K101" s="41">
        <v>173</v>
      </c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59</v>
      </c>
      <c r="F103" s="43">
        <v>200</v>
      </c>
      <c r="G103" s="43">
        <v>3.17</v>
      </c>
      <c r="H103" s="43">
        <v>2.68</v>
      </c>
      <c r="I103" s="43">
        <v>15.95</v>
      </c>
      <c r="J103" s="43">
        <v>100.6</v>
      </c>
      <c r="K103" s="44">
        <v>379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41</v>
      </c>
      <c r="F104" s="43">
        <v>40</v>
      </c>
      <c r="G104" s="43">
        <v>3.16</v>
      </c>
      <c r="H104" s="43">
        <v>0.4</v>
      </c>
      <c r="I104" s="43">
        <v>19.3</v>
      </c>
      <c r="J104" s="43">
        <v>93.5</v>
      </c>
      <c r="K104" s="44" t="s">
        <v>42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 t="s">
        <v>43</v>
      </c>
      <c r="F105" s="43">
        <v>100</v>
      </c>
      <c r="G105" s="43">
        <v>0.4</v>
      </c>
      <c r="H105" s="43">
        <v>0.4</v>
      </c>
      <c r="I105" s="43">
        <v>9.8000000000000007</v>
      </c>
      <c r="J105" s="43">
        <v>47</v>
      </c>
      <c r="K105" s="44">
        <v>338</v>
      </c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540</v>
      </c>
      <c r="G108" s="19">
        <f t="shared" ref="G108:J108" si="53">SUM(G101:G107)</f>
        <v>12.9</v>
      </c>
      <c r="H108" s="19">
        <f t="shared" si="53"/>
        <v>11.38</v>
      </c>
      <c r="I108" s="19">
        <f t="shared" si="53"/>
        <v>76.699999999999989</v>
      </c>
      <c r="J108" s="19">
        <f t="shared" si="53"/>
        <v>470.9</v>
      </c>
      <c r="K108" s="25"/>
      <c r="L108" s="19">
        <f t="shared" ref="L108" si="54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76</v>
      </c>
      <c r="F110" s="43">
        <v>220</v>
      </c>
      <c r="G110" s="43">
        <v>10.28</v>
      </c>
      <c r="H110" s="43">
        <v>14.22</v>
      </c>
      <c r="I110" s="43">
        <v>14.27</v>
      </c>
      <c r="J110" s="43">
        <v>148.30000000000001</v>
      </c>
      <c r="K110" s="44">
        <v>106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77</v>
      </c>
      <c r="F111" s="43">
        <v>90</v>
      </c>
      <c r="G111" s="43">
        <v>9</v>
      </c>
      <c r="H111" s="43">
        <v>10.6</v>
      </c>
      <c r="I111" s="43">
        <v>8.5</v>
      </c>
      <c r="J111" s="43">
        <v>172</v>
      </c>
      <c r="K111" s="44">
        <v>268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 t="s">
        <v>78</v>
      </c>
      <c r="F112" s="43">
        <v>150</v>
      </c>
      <c r="G112" s="43">
        <v>3.6</v>
      </c>
      <c r="H112" s="43">
        <v>5.4</v>
      </c>
      <c r="I112" s="43">
        <v>36.6</v>
      </c>
      <c r="J112" s="43">
        <v>209</v>
      </c>
      <c r="K112" s="44">
        <v>334</v>
      </c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50</v>
      </c>
      <c r="F113" s="43">
        <v>200</v>
      </c>
      <c r="G113" s="43">
        <v>0.02</v>
      </c>
      <c r="H113" s="43">
        <v>0</v>
      </c>
      <c r="I113" s="43">
        <v>13.5</v>
      </c>
      <c r="J113" s="43">
        <v>58</v>
      </c>
      <c r="K113" s="44">
        <v>376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41</v>
      </c>
      <c r="F114" s="43">
        <v>30</v>
      </c>
      <c r="G114" s="43">
        <v>2.37</v>
      </c>
      <c r="H114" s="43">
        <v>0.3</v>
      </c>
      <c r="I114" s="43">
        <v>15.29</v>
      </c>
      <c r="J114" s="43">
        <v>70</v>
      </c>
      <c r="K114" s="44" t="s">
        <v>42</v>
      </c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49</v>
      </c>
      <c r="F115" s="43">
        <v>40</v>
      </c>
      <c r="G115" s="43">
        <v>2.8</v>
      </c>
      <c r="H115" s="43">
        <v>0.44</v>
      </c>
      <c r="I115" s="43">
        <v>16.12</v>
      </c>
      <c r="J115" s="43">
        <v>77.2</v>
      </c>
      <c r="K115" s="44" t="s">
        <v>42</v>
      </c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730</v>
      </c>
      <c r="G118" s="19">
        <f t="shared" ref="G118:J118" si="55">SUM(G109:G117)</f>
        <v>28.070000000000004</v>
      </c>
      <c r="H118" s="19">
        <f t="shared" si="55"/>
        <v>30.96</v>
      </c>
      <c r="I118" s="19">
        <f t="shared" si="55"/>
        <v>104.28</v>
      </c>
      <c r="J118" s="19">
        <f t="shared" si="55"/>
        <v>734.5</v>
      </c>
      <c r="K118" s="25"/>
      <c r="L118" s="19">
        <f t="shared" ref="L118" si="56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50" t="s">
        <v>4</v>
      </c>
      <c r="D119" s="51"/>
      <c r="E119" s="31"/>
      <c r="F119" s="32">
        <f>F108+F118</f>
        <v>1270</v>
      </c>
      <c r="G119" s="32">
        <f t="shared" ref="G119" si="57">G108+G118</f>
        <v>40.970000000000006</v>
      </c>
      <c r="H119" s="32">
        <f t="shared" ref="H119" si="58">H108+H118</f>
        <v>42.34</v>
      </c>
      <c r="I119" s="32">
        <f t="shared" ref="I119" si="59">I108+I118</f>
        <v>180.98</v>
      </c>
      <c r="J119" s="32">
        <f t="shared" ref="J119:L119" si="60">J108+J118</f>
        <v>1205.4000000000001</v>
      </c>
      <c r="K119" s="32"/>
      <c r="L119" s="32">
        <f t="shared" si="60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79</v>
      </c>
      <c r="F120" s="40">
        <v>200</v>
      </c>
      <c r="G120" s="40">
        <v>5.82</v>
      </c>
      <c r="H120" s="40">
        <v>10.210000000000001</v>
      </c>
      <c r="I120" s="40">
        <v>30.84</v>
      </c>
      <c r="J120" s="40">
        <v>239</v>
      </c>
      <c r="K120" s="41">
        <v>181</v>
      </c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40</v>
      </c>
      <c r="F122" s="43">
        <v>200</v>
      </c>
      <c r="G122" s="43">
        <v>4.08</v>
      </c>
      <c r="H122" s="43">
        <v>3.54</v>
      </c>
      <c r="I122" s="43">
        <v>17.579999999999998</v>
      </c>
      <c r="J122" s="43">
        <v>118.6</v>
      </c>
      <c r="K122" s="44">
        <v>349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41</v>
      </c>
      <c r="F123" s="43">
        <v>40</v>
      </c>
      <c r="G123" s="43">
        <v>2.37</v>
      </c>
      <c r="H123" s="43">
        <v>0.3</v>
      </c>
      <c r="I123" s="43">
        <v>15.29</v>
      </c>
      <c r="J123" s="43">
        <v>70</v>
      </c>
      <c r="K123" s="44" t="s">
        <v>42</v>
      </c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 t="s">
        <v>108</v>
      </c>
      <c r="E125" s="42" t="s">
        <v>80</v>
      </c>
      <c r="F125" s="43">
        <v>30</v>
      </c>
      <c r="G125" s="43">
        <v>1.7</v>
      </c>
      <c r="H125" s="43">
        <v>2.2599999999999998</v>
      </c>
      <c r="I125" s="43">
        <v>13.94</v>
      </c>
      <c r="J125" s="43">
        <v>82.9</v>
      </c>
      <c r="K125" s="44" t="s">
        <v>42</v>
      </c>
      <c r="L125" s="43"/>
    </row>
    <row r="126" spans="1:12" ht="15" x14ac:dyDescent="0.25">
      <c r="A126" s="14"/>
      <c r="B126" s="15"/>
      <c r="C126" s="11"/>
      <c r="D126" s="6" t="s">
        <v>107</v>
      </c>
      <c r="E126" s="42" t="s">
        <v>58</v>
      </c>
      <c r="F126" s="43">
        <v>40</v>
      </c>
      <c r="G126" s="43">
        <v>5.08</v>
      </c>
      <c r="H126" s="43">
        <v>4.5999999999999996</v>
      </c>
      <c r="I126" s="43">
        <v>0.28000000000000003</v>
      </c>
      <c r="J126" s="43">
        <v>63</v>
      </c>
      <c r="K126" s="44">
        <v>209</v>
      </c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61">SUM(G120:G126)</f>
        <v>19.049999999999997</v>
      </c>
      <c r="H127" s="19">
        <f t="shared" si="61"/>
        <v>20.910000000000004</v>
      </c>
      <c r="I127" s="19">
        <f t="shared" si="61"/>
        <v>77.930000000000007</v>
      </c>
      <c r="J127" s="19">
        <f t="shared" si="61"/>
        <v>573.5</v>
      </c>
      <c r="K127" s="25"/>
      <c r="L127" s="19">
        <f t="shared" ref="L127" si="62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81</v>
      </c>
      <c r="F129" s="43">
        <v>200</v>
      </c>
      <c r="G129" s="43">
        <v>4.13</v>
      </c>
      <c r="H129" s="43">
        <v>5.38</v>
      </c>
      <c r="I129" s="43">
        <v>8.81</v>
      </c>
      <c r="J129" s="43">
        <v>106.7</v>
      </c>
      <c r="K129" s="44">
        <v>82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82</v>
      </c>
      <c r="F130" s="43">
        <v>90</v>
      </c>
      <c r="G130" s="43">
        <v>10.6</v>
      </c>
      <c r="H130" s="43">
        <v>2.2599999999999998</v>
      </c>
      <c r="I130" s="43">
        <v>2.4</v>
      </c>
      <c r="J130" s="43">
        <v>74</v>
      </c>
      <c r="K130" s="44" t="s">
        <v>83</v>
      </c>
      <c r="L130" s="43"/>
    </row>
    <row r="131" spans="1:12" ht="15" x14ac:dyDescent="0.25">
      <c r="A131" s="14"/>
      <c r="B131" s="15"/>
      <c r="C131" s="11"/>
      <c r="D131" s="7" t="s">
        <v>29</v>
      </c>
      <c r="E131" s="42" t="s">
        <v>84</v>
      </c>
      <c r="F131" s="43">
        <v>150</v>
      </c>
      <c r="G131" s="43">
        <v>3.4</v>
      </c>
      <c r="H131" s="43">
        <v>9.1</v>
      </c>
      <c r="I131" s="43">
        <v>17.899999999999999</v>
      </c>
      <c r="J131" s="43">
        <v>172</v>
      </c>
      <c r="K131" s="44">
        <v>128</v>
      </c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85</v>
      </c>
      <c r="F132" s="43">
        <v>200</v>
      </c>
      <c r="G132" s="43">
        <v>0.5</v>
      </c>
      <c r="H132" s="43">
        <v>0</v>
      </c>
      <c r="I132" s="43">
        <v>10.1</v>
      </c>
      <c r="J132" s="43">
        <v>42.4</v>
      </c>
      <c r="K132" s="44">
        <v>389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41</v>
      </c>
      <c r="F133" s="43">
        <v>30</v>
      </c>
      <c r="G133" s="43">
        <v>2.37</v>
      </c>
      <c r="H133" s="43">
        <v>0.3</v>
      </c>
      <c r="I133" s="43">
        <v>15.29</v>
      </c>
      <c r="J133" s="43">
        <v>70</v>
      </c>
      <c r="K133" s="44" t="s">
        <v>42</v>
      </c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49</v>
      </c>
      <c r="F134" s="43">
        <v>40</v>
      </c>
      <c r="G134" s="43">
        <v>2.8</v>
      </c>
      <c r="H134" s="43">
        <v>0.44</v>
      </c>
      <c r="I134" s="43">
        <v>16.12</v>
      </c>
      <c r="J134" s="43">
        <v>77.2</v>
      </c>
      <c r="K134" s="44" t="s">
        <v>42</v>
      </c>
      <c r="L134" s="43"/>
    </row>
    <row r="135" spans="1:12" ht="15" x14ac:dyDescent="0.25">
      <c r="A135" s="14"/>
      <c r="B135" s="15"/>
      <c r="C135" s="11"/>
      <c r="D135" s="6" t="s">
        <v>108</v>
      </c>
      <c r="E135" s="42" t="s">
        <v>86</v>
      </c>
      <c r="F135" s="43">
        <v>50</v>
      </c>
      <c r="G135" s="43">
        <v>3.23</v>
      </c>
      <c r="H135" s="43">
        <v>4.0999999999999996</v>
      </c>
      <c r="I135" s="43">
        <v>34.15</v>
      </c>
      <c r="J135" s="43">
        <v>186.5</v>
      </c>
      <c r="K135" s="44" t="s">
        <v>42</v>
      </c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760</v>
      </c>
      <c r="G137" s="19">
        <f t="shared" ref="G137:J137" si="63">SUM(G128:G136)</f>
        <v>27.03</v>
      </c>
      <c r="H137" s="19">
        <f t="shared" si="63"/>
        <v>21.58</v>
      </c>
      <c r="I137" s="19">
        <f t="shared" si="63"/>
        <v>104.77000000000001</v>
      </c>
      <c r="J137" s="19">
        <f t="shared" si="63"/>
        <v>728.8</v>
      </c>
      <c r="K137" s="25"/>
      <c r="L137" s="19">
        <f t="shared" ref="L137" si="64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50" t="s">
        <v>4</v>
      </c>
      <c r="D138" s="51"/>
      <c r="E138" s="31"/>
      <c r="F138" s="32">
        <f>F127+F137</f>
        <v>1270</v>
      </c>
      <c r="G138" s="32">
        <f t="shared" ref="G138" si="65">G127+G137</f>
        <v>46.08</v>
      </c>
      <c r="H138" s="32">
        <f t="shared" ref="H138" si="66">H127+H137</f>
        <v>42.49</v>
      </c>
      <c r="I138" s="32">
        <f t="shared" ref="I138" si="67">I127+I137</f>
        <v>182.70000000000002</v>
      </c>
      <c r="J138" s="32">
        <f t="shared" ref="J138:L138" si="68">J127+J137</f>
        <v>1302.3</v>
      </c>
      <c r="K138" s="32"/>
      <c r="L138" s="32">
        <f t="shared" si="68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55</v>
      </c>
      <c r="F139" s="40">
        <v>200</v>
      </c>
      <c r="G139" s="40">
        <v>7.28</v>
      </c>
      <c r="H139" s="40">
        <v>7.72</v>
      </c>
      <c r="I139" s="40">
        <v>27.81</v>
      </c>
      <c r="J139" s="40">
        <v>205</v>
      </c>
      <c r="K139" s="41">
        <v>203</v>
      </c>
      <c r="L139" s="40"/>
    </row>
    <row r="140" spans="1:12" ht="15" x14ac:dyDescent="0.25">
      <c r="A140" s="23"/>
      <c r="B140" s="15"/>
      <c r="C140" s="11"/>
      <c r="D140" s="6" t="s">
        <v>105</v>
      </c>
      <c r="E140" s="42" t="s">
        <v>87</v>
      </c>
      <c r="F140" s="43">
        <v>50</v>
      </c>
      <c r="G140" s="43">
        <v>5.8</v>
      </c>
      <c r="H140" s="43">
        <v>8.3000000000000007</v>
      </c>
      <c r="I140" s="43">
        <v>12.83</v>
      </c>
      <c r="J140" s="43">
        <v>157</v>
      </c>
      <c r="K140" s="44">
        <v>3</v>
      </c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50</v>
      </c>
      <c r="F141" s="43">
        <v>200</v>
      </c>
      <c r="G141" s="43">
        <v>0.2</v>
      </c>
      <c r="H141" s="43">
        <v>0</v>
      </c>
      <c r="I141" s="43">
        <v>15</v>
      </c>
      <c r="J141" s="43">
        <v>58</v>
      </c>
      <c r="K141" s="44">
        <v>376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41</v>
      </c>
      <c r="F142" s="43">
        <v>30</v>
      </c>
      <c r="G142" s="43">
        <v>2.37</v>
      </c>
      <c r="H142" s="43">
        <v>0.3</v>
      </c>
      <c r="I142" s="43">
        <v>15.29</v>
      </c>
      <c r="J142" s="43">
        <v>70</v>
      </c>
      <c r="K142" s="44" t="s">
        <v>42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 t="s">
        <v>108</v>
      </c>
      <c r="E144" s="42" t="s">
        <v>88</v>
      </c>
      <c r="F144" s="43">
        <v>20</v>
      </c>
      <c r="G144" s="43">
        <v>0.13</v>
      </c>
      <c r="H144" s="43">
        <v>0</v>
      </c>
      <c r="I144" s="43">
        <v>14</v>
      </c>
      <c r="J144" s="43">
        <v>64.5</v>
      </c>
      <c r="K144" s="44" t="s">
        <v>42</v>
      </c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69">SUM(G139:G145)</f>
        <v>15.78</v>
      </c>
      <c r="H146" s="19">
        <f t="shared" si="69"/>
        <v>16.32</v>
      </c>
      <c r="I146" s="19">
        <f t="shared" si="69"/>
        <v>84.93</v>
      </c>
      <c r="J146" s="19">
        <f t="shared" si="69"/>
        <v>554.5</v>
      </c>
      <c r="K146" s="25"/>
      <c r="L146" s="19">
        <f t="shared" ref="L146" si="70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89</v>
      </c>
      <c r="F147" s="43">
        <v>60</v>
      </c>
      <c r="G147" s="43">
        <v>1.21</v>
      </c>
      <c r="H147" s="43">
        <v>7.0000000000000007E-2</v>
      </c>
      <c r="I147" s="43">
        <v>12.33</v>
      </c>
      <c r="J147" s="43">
        <v>54.7</v>
      </c>
      <c r="K147" s="44">
        <v>75</v>
      </c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92</v>
      </c>
      <c r="F148" s="43">
        <v>200</v>
      </c>
      <c r="G148" s="43">
        <v>4.2699999999999996</v>
      </c>
      <c r="H148" s="43">
        <v>5.66</v>
      </c>
      <c r="I148" s="43">
        <v>9.7899999999999991</v>
      </c>
      <c r="J148" s="43">
        <v>92.3</v>
      </c>
      <c r="K148" s="44">
        <v>101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101</v>
      </c>
      <c r="F149" s="43">
        <v>90</v>
      </c>
      <c r="G149" s="43">
        <v>11.94</v>
      </c>
      <c r="H149" s="43">
        <v>12.12</v>
      </c>
      <c r="I149" s="43">
        <v>3.51</v>
      </c>
      <c r="J149" s="43">
        <v>153</v>
      </c>
      <c r="K149" s="44" t="s">
        <v>90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 t="s">
        <v>48</v>
      </c>
      <c r="F150" s="43">
        <v>150</v>
      </c>
      <c r="G150" s="43">
        <v>8.6</v>
      </c>
      <c r="H150" s="43">
        <v>6.1</v>
      </c>
      <c r="I150" s="43">
        <v>38.6</v>
      </c>
      <c r="J150" s="43">
        <v>246.8</v>
      </c>
      <c r="K150" s="44">
        <v>302</v>
      </c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91</v>
      </c>
      <c r="F151" s="43">
        <v>180</v>
      </c>
      <c r="G151" s="43">
        <v>0.15</v>
      </c>
      <c r="H151" s="43">
        <v>0.15</v>
      </c>
      <c r="I151" s="43">
        <v>25.1</v>
      </c>
      <c r="J151" s="43">
        <v>103</v>
      </c>
      <c r="K151" s="44">
        <v>342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49</v>
      </c>
      <c r="F153" s="43">
        <v>40</v>
      </c>
      <c r="G153" s="43">
        <v>2.8</v>
      </c>
      <c r="H153" s="43">
        <v>0.44</v>
      </c>
      <c r="I153" s="43">
        <v>16.12</v>
      </c>
      <c r="J153" s="43">
        <v>77.2</v>
      </c>
      <c r="K153" s="44" t="s">
        <v>42</v>
      </c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720</v>
      </c>
      <c r="G156" s="19">
        <f t="shared" ref="G156:J156" si="71">SUM(G147:G155)</f>
        <v>28.969999999999995</v>
      </c>
      <c r="H156" s="19">
        <f t="shared" si="71"/>
        <v>24.540000000000003</v>
      </c>
      <c r="I156" s="19">
        <f t="shared" si="71"/>
        <v>105.44999999999999</v>
      </c>
      <c r="J156" s="19">
        <f t="shared" si="71"/>
        <v>727</v>
      </c>
      <c r="K156" s="25"/>
      <c r="L156" s="19">
        <f t="shared" ref="L156" si="72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0" t="s">
        <v>4</v>
      </c>
      <c r="D157" s="51"/>
      <c r="E157" s="31"/>
      <c r="F157" s="32">
        <f>F146+F156</f>
        <v>1220</v>
      </c>
      <c r="G157" s="32">
        <f t="shared" ref="G157" si="73">G146+G156</f>
        <v>44.749999999999993</v>
      </c>
      <c r="H157" s="32">
        <f t="shared" ref="H157" si="74">H146+H156</f>
        <v>40.86</v>
      </c>
      <c r="I157" s="32">
        <f t="shared" ref="I157" si="75">I146+I156</f>
        <v>190.38</v>
      </c>
      <c r="J157" s="32">
        <f t="shared" ref="J157:L157" si="76">J146+J156</f>
        <v>1281.5</v>
      </c>
      <c r="K157" s="32"/>
      <c r="L157" s="32">
        <f t="shared" si="76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93</v>
      </c>
      <c r="F158" s="40">
        <v>200</v>
      </c>
      <c r="G158" s="40">
        <v>6.97</v>
      </c>
      <c r="H158" s="40">
        <v>10.46</v>
      </c>
      <c r="I158" s="40">
        <v>37.24</v>
      </c>
      <c r="J158" s="40">
        <v>272.39999999999998</v>
      </c>
      <c r="K158" s="41">
        <v>173</v>
      </c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59</v>
      </c>
      <c r="F160" s="43">
        <v>200</v>
      </c>
      <c r="G160" s="43">
        <v>3.17</v>
      </c>
      <c r="H160" s="43">
        <v>2.68</v>
      </c>
      <c r="I160" s="43">
        <v>15.95</v>
      </c>
      <c r="J160" s="43">
        <v>100.6</v>
      </c>
      <c r="K160" s="44">
        <v>379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41</v>
      </c>
      <c r="F161" s="43">
        <v>30</v>
      </c>
      <c r="G161" s="43">
        <v>2.37</v>
      </c>
      <c r="H161" s="43">
        <v>0.3</v>
      </c>
      <c r="I161" s="43">
        <v>15.29</v>
      </c>
      <c r="J161" s="43">
        <v>70</v>
      </c>
      <c r="K161" s="44" t="s">
        <v>42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 t="s">
        <v>43</v>
      </c>
      <c r="F162" s="43">
        <v>100</v>
      </c>
      <c r="G162" s="43">
        <v>0.4</v>
      </c>
      <c r="H162" s="43">
        <v>0.4</v>
      </c>
      <c r="I162" s="43">
        <v>9.8000000000000007</v>
      </c>
      <c r="J162" s="43">
        <v>47</v>
      </c>
      <c r="K162" s="44">
        <v>338</v>
      </c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530</v>
      </c>
      <c r="G165" s="19">
        <f t="shared" ref="G165:J165" si="77">SUM(G158:G164)</f>
        <v>12.910000000000002</v>
      </c>
      <c r="H165" s="19">
        <f t="shared" si="77"/>
        <v>13.840000000000002</v>
      </c>
      <c r="I165" s="19">
        <f t="shared" si="77"/>
        <v>78.279999999999987</v>
      </c>
      <c r="J165" s="19">
        <f t="shared" si="77"/>
        <v>490</v>
      </c>
      <c r="K165" s="25"/>
      <c r="L165" s="19">
        <f t="shared" ref="L165" si="78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94</v>
      </c>
      <c r="F167" s="43">
        <v>230</v>
      </c>
      <c r="G167" s="43">
        <v>4.72</v>
      </c>
      <c r="H167" s="43">
        <v>6.21</v>
      </c>
      <c r="I167" s="43">
        <v>9.24</v>
      </c>
      <c r="J167" s="43">
        <v>112.3</v>
      </c>
      <c r="K167" s="44">
        <v>88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95</v>
      </c>
      <c r="F168" s="43">
        <v>200</v>
      </c>
      <c r="G168" s="43">
        <v>18.5</v>
      </c>
      <c r="H168" s="43">
        <v>20.67</v>
      </c>
      <c r="I168" s="43">
        <v>18.940000000000001</v>
      </c>
      <c r="J168" s="43">
        <v>337</v>
      </c>
      <c r="K168" s="44">
        <v>259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96</v>
      </c>
      <c r="F170" s="43">
        <v>200</v>
      </c>
      <c r="G170" s="43">
        <v>0.1</v>
      </c>
      <c r="H170" s="43">
        <v>0</v>
      </c>
      <c r="I170" s="43">
        <v>29.07</v>
      </c>
      <c r="J170" s="43">
        <v>113.8</v>
      </c>
      <c r="K170" s="44">
        <v>360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41</v>
      </c>
      <c r="F171" s="43">
        <v>30</v>
      </c>
      <c r="G171" s="43">
        <v>2.37</v>
      </c>
      <c r="H171" s="43">
        <v>0.3</v>
      </c>
      <c r="I171" s="43">
        <v>15.29</v>
      </c>
      <c r="J171" s="43">
        <v>70</v>
      </c>
      <c r="K171" s="44" t="s">
        <v>42</v>
      </c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49</v>
      </c>
      <c r="F172" s="43">
        <v>40</v>
      </c>
      <c r="G172" s="43">
        <v>2.8</v>
      </c>
      <c r="H172" s="43">
        <v>0.44</v>
      </c>
      <c r="I172" s="43">
        <v>16.12</v>
      </c>
      <c r="J172" s="43">
        <v>77.2</v>
      </c>
      <c r="K172" s="44" t="s">
        <v>42</v>
      </c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700</v>
      </c>
      <c r="G175" s="19">
        <f t="shared" ref="G175:J175" si="79">SUM(G166:G174)</f>
        <v>28.490000000000002</v>
      </c>
      <c r="H175" s="19">
        <f t="shared" si="79"/>
        <v>27.620000000000005</v>
      </c>
      <c r="I175" s="19">
        <f t="shared" si="79"/>
        <v>88.66</v>
      </c>
      <c r="J175" s="19">
        <f t="shared" si="79"/>
        <v>710.30000000000007</v>
      </c>
      <c r="K175" s="25"/>
      <c r="L175" s="19">
        <f t="shared" ref="L175" si="80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50" t="s">
        <v>4</v>
      </c>
      <c r="D176" s="51"/>
      <c r="E176" s="31"/>
      <c r="F176" s="32">
        <f>F165+F175</f>
        <v>1230</v>
      </c>
      <c r="G176" s="32">
        <f t="shared" ref="G176" si="81">G165+G175</f>
        <v>41.400000000000006</v>
      </c>
      <c r="H176" s="32">
        <f t="shared" ref="H176" si="82">H165+H175</f>
        <v>41.460000000000008</v>
      </c>
      <c r="I176" s="32">
        <f t="shared" ref="I176" si="83">I165+I175</f>
        <v>166.94</v>
      </c>
      <c r="J176" s="32">
        <f t="shared" ref="J176:L176" si="84">J165+J175</f>
        <v>1200.3000000000002</v>
      </c>
      <c r="K176" s="32"/>
      <c r="L176" s="32">
        <f t="shared" si="84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97</v>
      </c>
      <c r="F177" s="40">
        <v>200</v>
      </c>
      <c r="G177" s="40">
        <v>2.97</v>
      </c>
      <c r="H177" s="40">
        <v>3.58</v>
      </c>
      <c r="I177" s="40">
        <v>6.15</v>
      </c>
      <c r="J177" s="40">
        <v>121.2</v>
      </c>
      <c r="K177" s="41">
        <v>121</v>
      </c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40</v>
      </c>
      <c r="F179" s="43">
        <v>200</v>
      </c>
      <c r="G179" s="43">
        <v>4.08</v>
      </c>
      <c r="H179" s="43">
        <v>3.54</v>
      </c>
      <c r="I179" s="43">
        <v>17.579999999999998</v>
      </c>
      <c r="J179" s="43">
        <v>118.6</v>
      </c>
      <c r="K179" s="44">
        <v>349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41</v>
      </c>
      <c r="F180" s="43">
        <v>40</v>
      </c>
      <c r="G180" s="43">
        <v>2.37</v>
      </c>
      <c r="H180" s="43">
        <v>0.3</v>
      </c>
      <c r="I180" s="43">
        <v>15.29</v>
      </c>
      <c r="J180" s="43">
        <v>70</v>
      </c>
      <c r="K180" s="44" t="s">
        <v>42</v>
      </c>
      <c r="L180" s="43"/>
    </row>
    <row r="181" spans="1:12" ht="15" x14ac:dyDescent="0.25">
      <c r="A181" s="23"/>
      <c r="B181" s="15"/>
      <c r="C181" s="11"/>
      <c r="D181" s="7" t="s">
        <v>24</v>
      </c>
      <c r="E181" s="42" t="s">
        <v>43</v>
      </c>
      <c r="F181" s="43">
        <v>100</v>
      </c>
      <c r="G181" s="43">
        <v>0.4</v>
      </c>
      <c r="H181" s="43">
        <v>0.4</v>
      </c>
      <c r="I181" s="43">
        <v>9.8000000000000007</v>
      </c>
      <c r="J181" s="43">
        <v>47</v>
      </c>
      <c r="K181" s="44">
        <v>338</v>
      </c>
      <c r="L181" s="43"/>
    </row>
    <row r="182" spans="1:12" ht="15" x14ac:dyDescent="0.25">
      <c r="A182" s="23"/>
      <c r="B182" s="15"/>
      <c r="C182" s="11"/>
      <c r="D182" s="6" t="s">
        <v>104</v>
      </c>
      <c r="E182" s="42" t="s">
        <v>70</v>
      </c>
      <c r="F182" s="43">
        <v>10</v>
      </c>
      <c r="G182" s="43">
        <v>9.2799999999999994</v>
      </c>
      <c r="H182" s="43">
        <v>11.8</v>
      </c>
      <c r="I182" s="43">
        <v>0</v>
      </c>
      <c r="J182" s="43">
        <v>144</v>
      </c>
      <c r="K182" s="44">
        <v>15</v>
      </c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550</v>
      </c>
      <c r="G184" s="19">
        <f t="shared" ref="G184:J184" si="85">SUM(G177:G183)</f>
        <v>19.100000000000001</v>
      </c>
      <c r="H184" s="19">
        <f t="shared" si="85"/>
        <v>19.62</v>
      </c>
      <c r="I184" s="19">
        <f t="shared" si="85"/>
        <v>48.819999999999993</v>
      </c>
      <c r="J184" s="19">
        <f t="shared" si="85"/>
        <v>500.8</v>
      </c>
      <c r="K184" s="25"/>
      <c r="L184" s="19">
        <f t="shared" ref="L184" si="86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65</v>
      </c>
      <c r="F186" s="43">
        <v>200</v>
      </c>
      <c r="G186" s="43">
        <v>4.84</v>
      </c>
      <c r="H186" s="43">
        <v>4.71</v>
      </c>
      <c r="I186" s="43">
        <v>14.07</v>
      </c>
      <c r="J186" s="43">
        <v>118.3</v>
      </c>
      <c r="K186" s="44">
        <v>103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102</v>
      </c>
      <c r="F187" s="43">
        <v>90</v>
      </c>
      <c r="G187" s="43">
        <v>9.93</v>
      </c>
      <c r="H187" s="43">
        <v>8.91</v>
      </c>
      <c r="I187" s="43">
        <v>10.59</v>
      </c>
      <c r="J187" s="43">
        <v>145.1</v>
      </c>
      <c r="K187" s="44">
        <v>239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 t="s">
        <v>98</v>
      </c>
      <c r="F188" s="43">
        <v>150</v>
      </c>
      <c r="G188" s="43">
        <v>3.4</v>
      </c>
      <c r="H188" s="43">
        <v>9.1</v>
      </c>
      <c r="I188" s="43">
        <v>17.899999999999999</v>
      </c>
      <c r="J188" s="43">
        <v>172</v>
      </c>
      <c r="K188" s="44">
        <v>128</v>
      </c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56</v>
      </c>
      <c r="F189" s="43">
        <v>200</v>
      </c>
      <c r="G189" s="43">
        <v>0.67</v>
      </c>
      <c r="H189" s="43">
        <v>0.09</v>
      </c>
      <c r="I189" s="43">
        <v>32.020000000000003</v>
      </c>
      <c r="J189" s="43">
        <v>132.80000000000001</v>
      </c>
      <c r="K189" s="44">
        <v>348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41</v>
      </c>
      <c r="F190" s="43">
        <v>30</v>
      </c>
      <c r="G190" s="43">
        <v>2.37</v>
      </c>
      <c r="H190" s="43">
        <v>0.3</v>
      </c>
      <c r="I190" s="43">
        <v>15.29</v>
      </c>
      <c r="J190" s="43">
        <v>70</v>
      </c>
      <c r="K190" s="44" t="s">
        <v>42</v>
      </c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49</v>
      </c>
      <c r="F191" s="43">
        <v>40</v>
      </c>
      <c r="G191" s="43">
        <v>2.8</v>
      </c>
      <c r="H191" s="43">
        <v>0.44</v>
      </c>
      <c r="I191" s="43">
        <v>16.12</v>
      </c>
      <c r="J191" s="43">
        <v>77.2</v>
      </c>
      <c r="K191" s="44" t="s">
        <v>42</v>
      </c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710</v>
      </c>
      <c r="G194" s="19">
        <f t="shared" ref="G194:J194" si="87">SUM(G185:G193)</f>
        <v>24.01</v>
      </c>
      <c r="H194" s="19">
        <f t="shared" si="87"/>
        <v>23.55</v>
      </c>
      <c r="I194" s="19">
        <f t="shared" si="87"/>
        <v>105.99000000000001</v>
      </c>
      <c r="J194" s="19">
        <f t="shared" si="87"/>
        <v>715.40000000000009</v>
      </c>
      <c r="K194" s="25"/>
      <c r="L194" s="19">
        <f t="shared" ref="L194" si="88"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50" t="s">
        <v>4</v>
      </c>
      <c r="D195" s="51"/>
      <c r="E195" s="31"/>
      <c r="F195" s="32">
        <f>F184+F194</f>
        <v>1260</v>
      </c>
      <c r="G195" s="32">
        <f t="shared" ref="G195" si="89">G184+G194</f>
        <v>43.11</v>
      </c>
      <c r="H195" s="32">
        <f t="shared" ref="H195" si="90">H184+H194</f>
        <v>43.17</v>
      </c>
      <c r="I195" s="32">
        <f t="shared" ref="I195" si="91">I184+I194</f>
        <v>154.81</v>
      </c>
      <c r="J195" s="32">
        <f t="shared" ref="J195:L195" si="92">J184+J194</f>
        <v>1216.2</v>
      </c>
      <c r="K195" s="32"/>
      <c r="L195" s="32">
        <f t="shared" si="92"/>
        <v>0</v>
      </c>
    </row>
    <row r="196" spans="1:12" ht="13.5" thickBot="1" x14ac:dyDescent="0.25">
      <c r="A196" s="27"/>
      <c r="B196" s="28"/>
      <c r="C196" s="52" t="s">
        <v>5</v>
      </c>
      <c r="D196" s="52"/>
      <c r="E196" s="52"/>
      <c r="F196" s="34">
        <f>(F24+F43+F62+F81+F100+F119+F138+F157+F176+F195)/(IF(F24=0,0,1)+IF(F43=0,0,1)+IF(F62=0,0,1)+IF(F81=0,0,1)+IF(F100=0,0,1)+IF(F119=0,0,1)+IF(F138=0,0,1)+IF(F157=0,0,1)+IF(F176=0,0,1)+IF(F195=0,0,1))</f>
        <v>1250</v>
      </c>
      <c r="G196" s="34">
        <f t="shared" ref="G196:J196" si="93">(G24+G43+G62+G81+G100+G119+G138+G157+G176+G195)/(IF(G24=0,0,1)+IF(G43=0,0,1)+IF(G62=0,0,1)+IF(G81=0,0,1)+IF(G100=0,0,1)+IF(G119=0,0,1)+IF(G138=0,0,1)+IF(G157=0,0,1)+IF(G176=0,0,1)+IF(G195=0,0,1))</f>
        <v>44.209000000000003</v>
      </c>
      <c r="H196" s="34">
        <f t="shared" si="93"/>
        <v>44.230000000000011</v>
      </c>
      <c r="I196" s="34">
        <f t="shared" si="93"/>
        <v>182.80936000000003</v>
      </c>
      <c r="J196" s="34">
        <f t="shared" si="93"/>
        <v>1268.0700000000002</v>
      </c>
      <c r="K196" s="34"/>
      <c r="L196" s="34" t="e">
        <f t="shared" ref="L196" si="94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FB9E0B6EDA84CB7A89D09FB2644C9" ma:contentTypeVersion="0" ma:contentTypeDescription="Создание документа." ma:contentTypeScope="" ma:versionID="b31461296cb2acf55e044a91fb1fa7c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7925514-6306-46A0-8866-8112912EFD24}"/>
</file>

<file path=customXml/itemProps2.xml><?xml version="1.0" encoding="utf-8"?>
<ds:datastoreItem xmlns:ds="http://schemas.openxmlformats.org/officeDocument/2006/customXml" ds:itemID="{36D6B76B-F9FC-463A-A705-370F9524139A}"/>
</file>

<file path=customXml/itemProps3.xml><?xml version="1.0" encoding="utf-8"?>
<ds:datastoreItem xmlns:ds="http://schemas.openxmlformats.org/officeDocument/2006/customXml" ds:itemID="{EC3169CD-30F8-47F5-9453-8876F40BB9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Алаен</cp:lastModifiedBy>
  <dcterms:created xsi:type="dcterms:W3CDTF">2022-05-16T14:23:56Z</dcterms:created>
  <dcterms:modified xsi:type="dcterms:W3CDTF">2026-10-30T09:13:31Z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0x010100E4AFB9E0B6EDA84CB7A89D09FB2644C9</vt:lpwstr>
  </property>
</Properties>
</file>