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21" i="1" l="1"/>
  <c r="L22" i="1" s="1"/>
  <c r="J21" i="1"/>
  <c r="J22" i="1" s="1"/>
  <c r="I21" i="1"/>
  <c r="I22" i="1" s="1"/>
  <c r="H21" i="1"/>
  <c r="G21" i="1"/>
  <c r="G22" i="1" s="1"/>
  <c r="F21" i="1"/>
  <c r="F22" i="1" s="1"/>
  <c r="L11" i="1" l="1"/>
  <c r="B22" i="1" l="1"/>
  <c r="A2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<sst xmlns="http://schemas.openxmlformats.org/spreadsheetml/2006/main" count="41" uniqueCount="39">
  <si>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</si>
  <si>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</si>
  <si>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</si>
  <si>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</si>
  <si>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</si>
  <si>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</si>
  <si>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</si>
  <si>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</si>
  <si>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</si>
  <si>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</si>
  <si>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</si>
  <si>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</si>
  <si>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</si>
  <si>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</si>
  <si>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</si>
  <si>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</si>
  <si>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</si>
  <si>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</si>
  <si>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</si>
  <si>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</si>
  <si>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</si>
  <si>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</si>
  <si>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</si>
  <si>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</si>
  <si>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</si>
  <si>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</si>
  <si>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</si>
  <si>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</si>
  <si>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</si>
  <si>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</si>
  <si>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</si>
  <si>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</si>
  <si>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</si>
  <si>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</si>
  <si>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</si>
  <si>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Тефтели рыбные с соусом № 331</t>
  </si>
  <si>
    <t>Картофель отварной с маслом</t>
  </si>
  <si>
    <t>Компот из сухофруктов (смесь)</t>
  </si>
  <si>
    <t>Суп картофельный с мясными фрикадельками № 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</si>
</sst>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7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2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v>2</v>
      </c>
      <c r="B12" s="12">
        <v>2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38</v>
      </c>
      <c r="F13" s="35">
        <v>200</v>
      </c>
      <c r="G13" s="35">
        <v>8.74</v>
      </c>
      <c r="H13" s="35">
        <v>5.74</v>
      </c>
      <c r="I13" s="35">
        <v>12.53</v>
      </c>
      <c r="J13" s="35">
        <v>143.6</v>
      </c>
      <c r="K13" s="36">
        <v>104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35</v>
      </c>
      <c r="F14" s="35">
        <v>90</v>
      </c>
      <c r="G14" s="35">
        <v>8.65</v>
      </c>
      <c r="H14" s="35">
        <v>7.37</v>
      </c>
      <c r="I14" s="35">
        <v>8.77</v>
      </c>
      <c r="J14" s="35">
        <v>148.5</v>
      </c>
      <c r="K14" s="36">
        <v>239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36</v>
      </c>
      <c r="F15" s="35">
        <v>150</v>
      </c>
      <c r="G15" s="35">
        <v>2.89</v>
      </c>
      <c r="H15" s="35">
        <v>5.66</v>
      </c>
      <c r="I15" s="35">
        <v>19.989999999999998</v>
      </c>
      <c r="J15" s="35">
        <v>170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37</v>
      </c>
      <c r="F16" s="35">
        <v>200</v>
      </c>
      <c r="G16" s="35">
        <v>0.34</v>
      </c>
      <c r="H16" s="35">
        <v>0.08</v>
      </c>
      <c r="I16" s="35">
        <v>29.85</v>
      </c>
      <c r="J16" s="35">
        <v>122.2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f>SUM(F12:F20)</f>
        <v>710</v>
      </c>
      <c r="G21" s="16">
        <f t="shared" ref="G21:L21" si="0">SUM(G12:G20)</f>
        <v>25.790000000000003</v>
      </c>
      <c r="H21" s="16">
        <f t="shared" si="0"/>
        <v>19.59</v>
      </c>
      <c r="I21" s="16">
        <f t="shared" si="0"/>
        <v>102.54999999999998</v>
      </c>
      <c r="J21" s="16">
        <f t="shared" si="0"/>
        <v>731.50000000000011</v>
      </c>
      <c r="K21" s="22"/>
      <c r="L21" s="16">
        <f t="shared" si="0"/>
        <v>0</v>
      </c>
    </row>
    <row r="22" spans="1:12" ht="15.75" thickBot="1" x14ac:dyDescent="0.25">
      <c r="A22" s="24">
        <f>A4</f>
        <v>2</v>
      </c>
      <c r="B22" s="25">
        <f>B4</f>
        <v>2</v>
      </c>
      <c r="C22" s="43" t="s">
        <v>4</v>
      </c>
      <c r="D22" s="44"/>
      <c r="E22" s="26"/>
      <c r="F22" s="27">
        <f>F11+F21</f>
        <v>710</v>
      </c>
      <c r="G22" s="27">
        <f t="shared" ref="G22" si="1">G11+G21</f>
        <v>25.790000000000003</v>
      </c>
      <c r="H22" s="27">
        <v>44.12</v>
      </c>
      <c r="I22" s="27">
        <f t="shared" ref="I22:L22" si="2">I11+I21</f>
        <v>102.54999999999998</v>
      </c>
      <c r="J22" s="27">
        <f t="shared" si="2"/>
        <v>731.50000000000011</v>
      </c>
      <c r="K22" s="27"/>
      <c r="L22" s="27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AA67FF-E05C-4885-A53E-56AE67396F2D}"/>
</file>

<file path=customXml/itemProps2.xml><?xml version="1.0" encoding="utf-8"?>
<ds:datastoreItem xmlns:ds="http://schemas.openxmlformats.org/officeDocument/2006/customXml" ds:itemID="{89D5F481-4022-4CE7-B655-FB57743E08BB}"/>
</file>

<file path=customXml/itemProps3.xml><?xml version="1.0" encoding="utf-8"?>
<ds:datastoreItem xmlns:ds="http://schemas.openxmlformats.org/officeDocument/2006/customXml" ds:itemID="{58522067-F7B8-4820-A6E2-2ABB954158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