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110"/>
  </bookViews>
  <sheets>
    <sheet name="Лист1" sheetId="1" r:id="rId1"/>
  </sheets>
  <definedNames>
    <definedName name="_xlnm._FilterDatabase" localSheetId="0" hidden="1">Лист1!$A$4:$I$30</definedName>
  </definedNames>
  <calcPr calcId="152511"/>
</workbook>
</file>

<file path=xl/calcChain.xml><?xml version="1.0" encoding="utf-8"?>
<calcChain xmlns="http://schemas.openxmlformats.org/spreadsheetml/2006/main">
  <c r="A8" i="1" l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K31" i="1"/>
  <c r="J31" i="1"/>
  <c r="H31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6" i="1"/>
  <c r="A7" i="1" l="1"/>
</calcChain>
</file>

<file path=xl/sharedStrings.xml><?xml version="1.0" encoding="utf-8"?>
<sst xmlns="http://schemas.openxmlformats.org/spreadsheetml/2006/main" count="140" uniqueCount="105">
  <si>
    <t>№ п/п</t>
  </si>
  <si>
    <t xml:space="preserve">Направленность </t>
  </si>
  <si>
    <t>Период реализации программы                  (план)</t>
  </si>
  <si>
    <t>МОДО "Дом детского творчества г.Козьмодемьянска"</t>
  </si>
  <si>
    <t>Наименование дополнительной общеобразовательной общеразвивающей программы</t>
  </si>
  <si>
    <t>Возраст (лет)</t>
  </si>
  <si>
    <t>Планируемое количество обучающихся (чел.)</t>
  </si>
  <si>
    <t>ИНФОРМАЦИЯ</t>
  </si>
  <si>
    <t>техническая</t>
  </si>
  <si>
    <t>6-12</t>
  </si>
  <si>
    <t>Школа начинающего вожатого</t>
  </si>
  <si>
    <t>14-18</t>
  </si>
  <si>
    <t>6-14</t>
  </si>
  <si>
    <t xml:space="preserve">техническая </t>
  </si>
  <si>
    <t>7-15</t>
  </si>
  <si>
    <t>МОДО "Станция юных техников г.Козьмодемьянска"</t>
  </si>
  <si>
    <t>16.06 - 27.06</t>
  </si>
  <si>
    <t>Умелец</t>
  </si>
  <si>
    <t>МОДО "Центр спорта г.Козьмодемьянска"</t>
  </si>
  <si>
    <t>физкультурно-спортивная</t>
  </si>
  <si>
    <t>7-17</t>
  </si>
  <si>
    <t>10-17</t>
  </si>
  <si>
    <t>Летний Интенсив</t>
  </si>
  <si>
    <t>Летние мячи</t>
  </si>
  <si>
    <t>МДОУ детский сад №1 "Росинка"</t>
  </si>
  <si>
    <t>МДОУ детский сад №1 "Росинка</t>
  </si>
  <si>
    <t xml:space="preserve"> ЛЕГО-МАСТЕРСКАЯ</t>
  </si>
  <si>
    <t>В стране Оригами</t>
  </si>
  <si>
    <t>МДОУ детский сад № 2 "Золотая рыбка"</t>
  </si>
  <si>
    <t xml:space="preserve">социально-гуманитарная </t>
  </si>
  <si>
    <t>Фантазии лета</t>
  </si>
  <si>
    <t>02.06 - 11.07</t>
  </si>
  <si>
    <t>МДОУ детский сад №3 "Радуга"</t>
  </si>
  <si>
    <t xml:space="preserve">техническая  </t>
  </si>
  <si>
    <t>социально-гуманитарная</t>
  </si>
  <si>
    <t>туристско-краеведческая</t>
  </si>
  <si>
    <t xml:space="preserve">естественнонаучная </t>
  </si>
  <si>
    <t>Маленькие исследователи</t>
  </si>
  <si>
    <t>МДОУ детский сад №4 "Теремок"</t>
  </si>
  <si>
    <t>5-7</t>
  </si>
  <si>
    <t>Юные краеведы "Теремка</t>
  </si>
  <si>
    <t>15.07 - 20.08</t>
  </si>
  <si>
    <t>21.07 - 8.08</t>
  </si>
  <si>
    <t xml:space="preserve">5-7 </t>
  </si>
  <si>
    <t xml:space="preserve">4-6 </t>
  </si>
  <si>
    <t xml:space="preserve">4-5 </t>
  </si>
  <si>
    <t>МДОУ детский сад №5 "Сказка"</t>
  </si>
  <si>
    <t>5-6</t>
  </si>
  <si>
    <t>туристко-краеведческая</t>
  </si>
  <si>
    <t>Веселая резиночка</t>
  </si>
  <si>
    <t>Веселый рюкзачок</t>
  </si>
  <si>
    <t>Юный конструктор</t>
  </si>
  <si>
    <t>Родничок</t>
  </si>
  <si>
    <t xml:space="preserve">туристско-краеведческая </t>
  </si>
  <si>
    <t>МДОУ детский сад №6 "Светлячок"</t>
  </si>
  <si>
    <t>Школа Робинзона</t>
  </si>
  <si>
    <t>РОСТ</t>
  </si>
  <si>
    <t xml:space="preserve">7-15 </t>
  </si>
  <si>
    <t xml:space="preserve">МБОУ «Средняя общеобразовательная школа № 3 г. Козьмодемьянска имени Станислава Николаевича Сивкова» </t>
  </si>
  <si>
    <t>6,5-15</t>
  </si>
  <si>
    <t>МБОУ "Средняя общеобразовательная школа №1 города Козьмодемьянска"</t>
  </si>
  <si>
    <t>Орлятский Школоград</t>
  </si>
  <si>
    <t xml:space="preserve">МОУ "Лицей г.Козьмодемьянска" </t>
  </si>
  <si>
    <t xml:space="preserve">туристко-краеведческая </t>
  </si>
  <si>
    <t>7-14</t>
  </si>
  <si>
    <t>естественнонаучная</t>
  </si>
  <si>
    <t xml:space="preserve">7-11 </t>
  </si>
  <si>
    <t>Кубоканикулы</t>
  </si>
  <si>
    <t>7-12</t>
  </si>
  <si>
    <t>ЦЦОД "IT-куб" г. Козьмодемьянск (ГБПОУ Республики Марий Эл "КИиП")</t>
  </si>
  <si>
    <t>Джунгли зовут!</t>
  </si>
  <si>
    <t>Мой Козьмодемьянск</t>
  </si>
  <si>
    <t xml:space="preserve">туристско-краеведческая  </t>
  </si>
  <si>
    <t xml:space="preserve">физкультурно-спортивная  </t>
  </si>
  <si>
    <t>в городском округе "Город Козьмодемьянск"</t>
  </si>
  <si>
    <t>02.06 - 20.06</t>
  </si>
  <si>
    <t>02.06 - 24.06</t>
  </si>
  <si>
    <t xml:space="preserve">02.06 - 24.06 </t>
  </si>
  <si>
    <t>01.08 - 29.08</t>
  </si>
  <si>
    <t>05.08 - 15.08</t>
  </si>
  <si>
    <t>18.08 - 22.08</t>
  </si>
  <si>
    <t>15.07 - 22.08</t>
  </si>
  <si>
    <t>01.06 - 21.06</t>
  </si>
  <si>
    <t>2.06 - 22.06</t>
  </si>
  <si>
    <t>18.06 - 01.07</t>
  </si>
  <si>
    <t>02.06 - 29.06</t>
  </si>
  <si>
    <t>ГБОУ Республики Марий Эл "Школа-интернат "Дарование"</t>
  </si>
  <si>
    <t>Орлята-краеведы</t>
  </si>
  <si>
    <t>Будущий учительЯ</t>
  </si>
  <si>
    <t>02.06 - 21.06</t>
  </si>
  <si>
    <t xml:space="preserve">7-13 </t>
  </si>
  <si>
    <t xml:space="preserve">14-16 </t>
  </si>
  <si>
    <t>02.06 - 09.07</t>
  </si>
  <si>
    <t>Экоша (лето)</t>
  </si>
  <si>
    <t>Туристы-краеведы</t>
  </si>
  <si>
    <t>Хочу уметь считать</t>
  </si>
  <si>
    <t>04.08-31.08</t>
  </si>
  <si>
    <t xml:space="preserve">11-14 </t>
  </si>
  <si>
    <t>Фактическое количество обучающихся в АИС "Навингатор"</t>
  </si>
  <si>
    <t>% от плана</t>
  </si>
  <si>
    <t xml:space="preserve">Кол-во часов </t>
  </si>
  <si>
    <t>ID программы в АИС "Навигатор"</t>
  </si>
  <si>
    <t>Наименование организации, реализующей программу</t>
  </si>
  <si>
    <t>ВСЕГО</t>
  </si>
  <si>
    <t xml:space="preserve"> о  реализации краткосрочных дополнительных общеобразовательных общеразвивающих программ в летний каникулярный период 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</si>
</sst>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FF0000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Times New Roman"/>
      <charset val="204"/>
    </font>
    <font>
      <sz val="11"/>
      <name val="Times New Roman"/>
    </font>
    <font>
      <sz val="11"/>
      <color theme="1"/>
      <name val="Times New Roman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62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0" fontId="6" fillId="0" borderId="6" xfId="0" applyNumberFormat="1" applyFont="1" applyBorder="1" applyAlignment="1">
      <alignment horizontal="center" vertical="center"/>
    </xf>
    <xf numFmtId="0" fontId="7" fillId="0" borderId="6" xfId="0" applyNumberFormat="1" applyFont="1" applyBorder="1" applyAlignment="1">
      <alignment horizontal="center" vertical="center" wrapText="1"/>
    </xf>
    <xf numFmtId="0" fontId="7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5" xfId="0" applyFont="1" applyBorder="1" applyAlignment="1" applyProtection="1">
      <alignment horizontal="center" vertical="center" wrapText="1"/>
    </xf>
    <xf numFmtId="0" fontId="6" fillId="0" borderId="7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 wrapText="1"/>
    </xf>
    <xf numFmtId="0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6" fillId="0" borderId="6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 wrapText="1"/>
    </xf>
    <xf numFmtId="0" fontId="10" fillId="0" borderId="0" xfId="0" applyFont="1"/>
    <xf numFmtId="0" fontId="9" fillId="0" borderId="0" xfId="0" applyFont="1" applyAlignment="1">
      <alignment wrapText="1"/>
    </xf>
    <xf numFmtId="0" fontId="1" fillId="0" borderId="4" xfId="0" applyFont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 applyProtection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0" fontId="6" fillId="0" borderId="10" xfId="0" applyNumberFormat="1" applyFont="1" applyFill="1" applyBorder="1" applyAlignment="1">
      <alignment horizontal="center" vertical="center" wrapText="1"/>
    </xf>
    <xf numFmtId="0" fontId="7" fillId="0" borderId="1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9" fontId="4" fillId="0" borderId="1" xfId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9" fontId="11" fillId="0" borderId="1" xfId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6" xfId="0" applyNumberFormat="1" applyFont="1" applyBorder="1" applyAlignment="1">
      <alignment horizontal="center" vertical="center" wrapText="1"/>
    </xf>
    <xf numFmtId="0" fontId="0" fillId="0" borderId="1" xfId="0" applyBorder="1"/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Font="1" applyBorder="1"/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tabSelected="1" zoomScale="90" zoomScaleNormal="90" workbookViewId="0">
      <selection activeCell="A7" sqref="A7:A30"/>
    </sheetView>
  </sheetViews>
  <sheetFormatPr defaultRowHeight="15.75" x14ac:dyDescent="0.25"/>
  <cols>
    <col min="1" max="1" width="5" customWidth="1"/>
    <col min="2" max="2" width="19.42578125" customWidth="1"/>
    <col min="3" max="3" width="20.85546875" customWidth="1"/>
    <col min="4" max="4" width="12.5703125" customWidth="1"/>
    <col min="5" max="5" width="14.42578125" customWidth="1"/>
    <col min="6" max="6" width="7.85546875" customWidth="1"/>
    <col min="7" max="7" width="18.85546875" customWidth="1"/>
    <col min="8" max="8" width="13.42578125" customWidth="1"/>
    <col min="9" max="9" width="8.140625" customWidth="1"/>
    <col min="10" max="10" width="13.42578125" style="38" customWidth="1"/>
    <col min="11" max="11" width="7.42578125" style="39" customWidth="1"/>
  </cols>
  <sheetData>
    <row r="1" spans="1:11" ht="15.75" customHeight="1" x14ac:dyDescent="0.25">
      <c r="A1" s="54" t="s">
        <v>7</v>
      </c>
      <c r="B1" s="54"/>
      <c r="C1" s="54"/>
      <c r="D1" s="54"/>
      <c r="E1" s="54"/>
      <c r="F1" s="54"/>
      <c r="G1" s="54"/>
      <c r="H1" s="54"/>
      <c r="I1" s="54"/>
      <c r="J1" s="54"/>
      <c r="K1" s="54"/>
    </row>
    <row r="2" spans="1:11" ht="17.25" customHeight="1" x14ac:dyDescent="0.25">
      <c r="A2" s="55" t="s">
        <v>104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spans="1:11" ht="15.75" customHeight="1" x14ac:dyDescent="0.25">
      <c r="A3" s="56" t="s">
        <v>74</v>
      </c>
      <c r="B3" s="55"/>
      <c r="C3" s="55"/>
      <c r="D3" s="55"/>
      <c r="E3" s="55"/>
      <c r="F3" s="55"/>
      <c r="G3" s="55"/>
      <c r="H3" s="55"/>
      <c r="I3" s="55"/>
      <c r="J3" s="55"/>
      <c r="K3" s="55"/>
    </row>
    <row r="4" spans="1:11" ht="40.5" customHeight="1" x14ac:dyDescent="0.25">
      <c r="A4" s="25" t="s">
        <v>0</v>
      </c>
      <c r="B4" s="23" t="s">
        <v>102</v>
      </c>
      <c r="C4" s="23" t="s">
        <v>4</v>
      </c>
      <c r="D4" s="23" t="s">
        <v>101</v>
      </c>
      <c r="E4" s="23" t="s">
        <v>2</v>
      </c>
      <c r="F4" s="25" t="s">
        <v>100</v>
      </c>
      <c r="G4" s="23" t="s">
        <v>1</v>
      </c>
      <c r="H4" s="23" t="s">
        <v>6</v>
      </c>
      <c r="I4" s="40" t="s">
        <v>5</v>
      </c>
      <c r="J4" s="49" t="s">
        <v>98</v>
      </c>
      <c r="K4" s="25" t="s">
        <v>99</v>
      </c>
    </row>
    <row r="5" spans="1:11" ht="42.75" customHeight="1" x14ac:dyDescent="0.25">
      <c r="A5" s="25"/>
      <c r="B5" s="24"/>
      <c r="C5" s="24"/>
      <c r="D5" s="24"/>
      <c r="E5" s="24"/>
      <c r="F5" s="28"/>
      <c r="G5" s="26"/>
      <c r="H5" s="26"/>
      <c r="I5" s="27"/>
      <c r="J5" s="49"/>
      <c r="K5" s="25"/>
    </row>
    <row r="6" spans="1:11" s="1" customFormat="1" ht="48" customHeight="1" x14ac:dyDescent="0.25">
      <c r="A6" s="5">
        <v>1</v>
      </c>
      <c r="B6" s="12" t="s">
        <v>3</v>
      </c>
      <c r="C6" s="29" t="s">
        <v>70</v>
      </c>
      <c r="D6" s="22">
        <v>10963</v>
      </c>
      <c r="E6" s="2" t="s">
        <v>79</v>
      </c>
      <c r="F6" s="2">
        <v>27</v>
      </c>
      <c r="G6" s="19" t="s">
        <v>34</v>
      </c>
      <c r="H6" s="2">
        <v>30</v>
      </c>
      <c r="I6" s="41" t="s">
        <v>9</v>
      </c>
      <c r="J6" s="5">
        <v>36</v>
      </c>
      <c r="K6" s="50">
        <f>J6/H6</f>
        <v>1.2</v>
      </c>
    </row>
    <row r="7" spans="1:11" ht="75" x14ac:dyDescent="0.25">
      <c r="A7" s="3">
        <f>A6+1</f>
        <v>2</v>
      </c>
      <c r="B7" s="12" t="s">
        <v>3</v>
      </c>
      <c r="C7" s="29" t="s">
        <v>10</v>
      </c>
      <c r="D7" s="30">
        <v>3692</v>
      </c>
      <c r="E7" s="2" t="s">
        <v>79</v>
      </c>
      <c r="F7" s="2">
        <v>27</v>
      </c>
      <c r="G7" s="19" t="s">
        <v>34</v>
      </c>
      <c r="H7" s="2">
        <v>10</v>
      </c>
      <c r="I7" s="20" t="s">
        <v>11</v>
      </c>
      <c r="J7" s="5">
        <v>10</v>
      </c>
      <c r="K7" s="50">
        <f t="shared" ref="K7:K31" si="0">J7/H7</f>
        <v>1</v>
      </c>
    </row>
    <row r="8" spans="1:11" ht="75" x14ac:dyDescent="0.25">
      <c r="A8" s="18">
        <f t="shared" ref="A8:A30" si="1">A7+1</f>
        <v>3</v>
      </c>
      <c r="B8" s="12" t="s">
        <v>3</v>
      </c>
      <c r="C8" s="29" t="s">
        <v>71</v>
      </c>
      <c r="D8" s="30">
        <v>11113</v>
      </c>
      <c r="E8" s="2" t="s">
        <v>80</v>
      </c>
      <c r="F8" s="2">
        <v>15</v>
      </c>
      <c r="G8" s="19" t="s">
        <v>35</v>
      </c>
      <c r="H8" s="2">
        <v>30</v>
      </c>
      <c r="I8" s="41" t="s">
        <v>12</v>
      </c>
      <c r="J8" s="5">
        <v>30</v>
      </c>
      <c r="K8" s="50">
        <f t="shared" si="0"/>
        <v>1</v>
      </c>
    </row>
    <row r="9" spans="1:11" ht="60" x14ac:dyDescent="0.25">
      <c r="A9" s="18">
        <f t="shared" si="1"/>
        <v>4</v>
      </c>
      <c r="B9" s="12" t="s">
        <v>15</v>
      </c>
      <c r="C9" s="31" t="s">
        <v>17</v>
      </c>
      <c r="D9" s="22">
        <v>10727</v>
      </c>
      <c r="E9" s="4" t="s">
        <v>16</v>
      </c>
      <c r="F9" s="5">
        <v>30</v>
      </c>
      <c r="G9" s="4" t="s">
        <v>33</v>
      </c>
      <c r="H9" s="5">
        <v>25</v>
      </c>
      <c r="I9" s="42" t="s">
        <v>14</v>
      </c>
      <c r="J9" s="5">
        <v>25</v>
      </c>
      <c r="K9" s="50">
        <f t="shared" si="0"/>
        <v>1</v>
      </c>
    </row>
    <row r="10" spans="1:11" ht="60" x14ac:dyDescent="0.25">
      <c r="A10" s="18">
        <f t="shared" si="1"/>
        <v>5</v>
      </c>
      <c r="B10" s="12" t="s">
        <v>18</v>
      </c>
      <c r="C10" s="31" t="s">
        <v>22</v>
      </c>
      <c r="D10" s="22">
        <v>9098</v>
      </c>
      <c r="E10" s="4" t="s">
        <v>85</v>
      </c>
      <c r="F10" s="5">
        <v>24</v>
      </c>
      <c r="G10" s="4" t="s">
        <v>19</v>
      </c>
      <c r="H10" s="5">
        <v>12</v>
      </c>
      <c r="I10" s="42" t="s">
        <v>20</v>
      </c>
      <c r="J10" s="5">
        <v>14</v>
      </c>
      <c r="K10" s="50">
        <f t="shared" si="0"/>
        <v>1.1666666666666667</v>
      </c>
    </row>
    <row r="11" spans="1:11" ht="60" x14ac:dyDescent="0.25">
      <c r="A11" s="18">
        <f t="shared" si="1"/>
        <v>6</v>
      </c>
      <c r="B11" s="12" t="s">
        <v>18</v>
      </c>
      <c r="C11" s="31" t="s">
        <v>23</v>
      </c>
      <c r="D11" s="22">
        <v>6428</v>
      </c>
      <c r="E11" s="4" t="s">
        <v>84</v>
      </c>
      <c r="F11" s="5">
        <v>56</v>
      </c>
      <c r="G11" s="4" t="s">
        <v>19</v>
      </c>
      <c r="H11" s="5">
        <v>12</v>
      </c>
      <c r="I11" s="42" t="s">
        <v>21</v>
      </c>
      <c r="J11" s="5">
        <v>14</v>
      </c>
      <c r="K11" s="50">
        <f t="shared" si="0"/>
        <v>1.1666666666666667</v>
      </c>
    </row>
    <row r="12" spans="1:11" ht="30" x14ac:dyDescent="0.25">
      <c r="A12" s="18">
        <f t="shared" si="1"/>
        <v>7</v>
      </c>
      <c r="B12" s="12" t="s">
        <v>24</v>
      </c>
      <c r="C12" s="31" t="s">
        <v>26</v>
      </c>
      <c r="D12" s="22">
        <v>7974</v>
      </c>
      <c r="E12" s="4" t="s">
        <v>31</v>
      </c>
      <c r="F12" s="5">
        <v>12</v>
      </c>
      <c r="G12" s="4" t="s">
        <v>13</v>
      </c>
      <c r="H12" s="5">
        <v>20</v>
      </c>
      <c r="I12" s="42" t="s">
        <v>43</v>
      </c>
      <c r="J12" s="5">
        <v>31</v>
      </c>
      <c r="K12" s="50">
        <f t="shared" si="0"/>
        <v>1.55</v>
      </c>
    </row>
    <row r="13" spans="1:11" ht="30" x14ac:dyDescent="0.25">
      <c r="A13" s="18">
        <f t="shared" si="1"/>
        <v>8</v>
      </c>
      <c r="B13" s="12" t="s">
        <v>25</v>
      </c>
      <c r="C13" s="31" t="s">
        <v>27</v>
      </c>
      <c r="D13" s="22">
        <v>7966</v>
      </c>
      <c r="E13" s="4" t="s">
        <v>31</v>
      </c>
      <c r="F13" s="5">
        <v>12</v>
      </c>
      <c r="G13" s="4" t="s">
        <v>13</v>
      </c>
      <c r="H13" s="5">
        <v>20</v>
      </c>
      <c r="I13" s="42" t="s">
        <v>43</v>
      </c>
      <c r="J13" s="5">
        <v>26</v>
      </c>
      <c r="K13" s="50">
        <f t="shared" si="0"/>
        <v>1.3</v>
      </c>
    </row>
    <row r="14" spans="1:11" ht="45" x14ac:dyDescent="0.25">
      <c r="A14" s="18">
        <f t="shared" si="1"/>
        <v>9</v>
      </c>
      <c r="B14" s="13" t="s">
        <v>28</v>
      </c>
      <c r="C14" s="51" t="s">
        <v>30</v>
      </c>
      <c r="D14" s="21">
        <v>10814</v>
      </c>
      <c r="E14" s="4" t="s">
        <v>81</v>
      </c>
      <c r="F14" s="6">
        <v>29</v>
      </c>
      <c r="G14" s="57" t="s">
        <v>29</v>
      </c>
      <c r="H14" s="6">
        <v>30</v>
      </c>
      <c r="I14" s="43" t="s">
        <v>44</v>
      </c>
      <c r="J14" s="5">
        <v>30</v>
      </c>
      <c r="K14" s="50">
        <f t="shared" si="0"/>
        <v>1</v>
      </c>
    </row>
    <row r="15" spans="1:11" ht="30" x14ac:dyDescent="0.25">
      <c r="A15" s="18">
        <f t="shared" si="1"/>
        <v>10</v>
      </c>
      <c r="B15" s="12" t="s">
        <v>32</v>
      </c>
      <c r="C15" s="31" t="s">
        <v>37</v>
      </c>
      <c r="D15" s="22">
        <v>10747</v>
      </c>
      <c r="E15" s="4" t="s">
        <v>41</v>
      </c>
      <c r="F15" s="5">
        <v>12</v>
      </c>
      <c r="G15" s="4" t="s">
        <v>36</v>
      </c>
      <c r="H15" s="5">
        <v>15</v>
      </c>
      <c r="I15" s="42" t="s">
        <v>45</v>
      </c>
      <c r="J15" s="5">
        <v>15</v>
      </c>
      <c r="K15" s="50">
        <f t="shared" si="0"/>
        <v>1</v>
      </c>
    </row>
    <row r="16" spans="1:11" ht="30" x14ac:dyDescent="0.25">
      <c r="A16" s="18">
        <f t="shared" si="1"/>
        <v>11</v>
      </c>
      <c r="B16" s="12" t="s">
        <v>38</v>
      </c>
      <c r="C16" s="31" t="s">
        <v>40</v>
      </c>
      <c r="D16" s="22">
        <v>6441</v>
      </c>
      <c r="E16" s="4" t="s">
        <v>42</v>
      </c>
      <c r="F16" s="5">
        <v>15</v>
      </c>
      <c r="G16" s="4" t="s">
        <v>35</v>
      </c>
      <c r="H16" s="5">
        <v>30</v>
      </c>
      <c r="I16" s="42" t="s">
        <v>39</v>
      </c>
      <c r="J16" s="5">
        <v>30</v>
      </c>
      <c r="K16" s="50">
        <f t="shared" si="0"/>
        <v>1</v>
      </c>
    </row>
    <row r="17" spans="1:11" ht="30" x14ac:dyDescent="0.25">
      <c r="A17" s="18">
        <f t="shared" si="1"/>
        <v>12</v>
      </c>
      <c r="B17" s="12" t="s">
        <v>46</v>
      </c>
      <c r="C17" s="31" t="s">
        <v>49</v>
      </c>
      <c r="D17" s="22">
        <v>9409</v>
      </c>
      <c r="E17" s="4" t="s">
        <v>31</v>
      </c>
      <c r="F17" s="5">
        <v>12</v>
      </c>
      <c r="G17" s="4" t="s">
        <v>19</v>
      </c>
      <c r="H17" s="5">
        <v>13</v>
      </c>
      <c r="I17" s="42" t="s">
        <v>47</v>
      </c>
      <c r="J17" s="5">
        <v>13</v>
      </c>
      <c r="K17" s="50">
        <f t="shared" si="0"/>
        <v>1</v>
      </c>
    </row>
    <row r="18" spans="1:11" ht="30" x14ac:dyDescent="0.25">
      <c r="A18" s="18">
        <f t="shared" si="1"/>
        <v>13</v>
      </c>
      <c r="B18" s="12" t="s">
        <v>46</v>
      </c>
      <c r="C18" s="31" t="s">
        <v>50</v>
      </c>
      <c r="D18" s="22">
        <v>6420</v>
      </c>
      <c r="E18" s="4" t="s">
        <v>31</v>
      </c>
      <c r="F18" s="5">
        <v>12</v>
      </c>
      <c r="G18" s="4" t="s">
        <v>48</v>
      </c>
      <c r="H18" s="5">
        <v>13</v>
      </c>
      <c r="I18" s="42" t="s">
        <v>47</v>
      </c>
      <c r="J18" s="5">
        <v>13</v>
      </c>
      <c r="K18" s="50">
        <f t="shared" si="0"/>
        <v>1</v>
      </c>
    </row>
    <row r="19" spans="1:11" ht="30" x14ac:dyDescent="0.25">
      <c r="A19" s="18">
        <f t="shared" si="1"/>
        <v>14</v>
      </c>
      <c r="B19" s="12" t="s">
        <v>46</v>
      </c>
      <c r="C19" s="29" t="s">
        <v>51</v>
      </c>
      <c r="D19" s="30">
        <v>6419</v>
      </c>
      <c r="E19" s="4" t="s">
        <v>31</v>
      </c>
      <c r="F19" s="2">
        <v>12</v>
      </c>
      <c r="G19" s="19" t="s">
        <v>8</v>
      </c>
      <c r="H19" s="2">
        <v>13</v>
      </c>
      <c r="I19" s="42" t="s">
        <v>47</v>
      </c>
      <c r="J19" s="5">
        <v>13</v>
      </c>
      <c r="K19" s="50">
        <f t="shared" si="0"/>
        <v>1</v>
      </c>
    </row>
    <row r="20" spans="1:11" ht="30" x14ac:dyDescent="0.25">
      <c r="A20" s="18">
        <f t="shared" si="1"/>
        <v>15</v>
      </c>
      <c r="B20" s="12" t="s">
        <v>54</v>
      </c>
      <c r="C20" s="31" t="s">
        <v>52</v>
      </c>
      <c r="D20" s="22">
        <v>7891</v>
      </c>
      <c r="E20" s="4" t="s">
        <v>92</v>
      </c>
      <c r="F20" s="5">
        <v>12</v>
      </c>
      <c r="G20" s="4" t="s">
        <v>53</v>
      </c>
      <c r="H20" s="5">
        <v>11</v>
      </c>
      <c r="I20" s="42" t="s">
        <v>47</v>
      </c>
      <c r="J20" s="5">
        <v>12</v>
      </c>
      <c r="K20" s="50">
        <f t="shared" si="0"/>
        <v>1.0909090909090908</v>
      </c>
    </row>
    <row r="21" spans="1:11" ht="75" x14ac:dyDescent="0.25">
      <c r="A21" s="18">
        <f t="shared" si="1"/>
        <v>16</v>
      </c>
      <c r="B21" s="12" t="s">
        <v>60</v>
      </c>
      <c r="C21" s="31" t="s">
        <v>55</v>
      </c>
      <c r="D21" s="22">
        <v>4238</v>
      </c>
      <c r="E21" s="4" t="s">
        <v>82</v>
      </c>
      <c r="F21" s="5">
        <v>30</v>
      </c>
      <c r="G21" s="4" t="s">
        <v>72</v>
      </c>
      <c r="H21" s="5">
        <v>90</v>
      </c>
      <c r="I21" s="42" t="s">
        <v>57</v>
      </c>
      <c r="J21" s="5">
        <v>90</v>
      </c>
      <c r="K21" s="50">
        <f t="shared" si="0"/>
        <v>1</v>
      </c>
    </row>
    <row r="22" spans="1:11" ht="75" x14ac:dyDescent="0.25">
      <c r="A22" s="18">
        <f t="shared" si="1"/>
        <v>17</v>
      </c>
      <c r="B22" s="12" t="s">
        <v>60</v>
      </c>
      <c r="C22" s="31" t="s">
        <v>56</v>
      </c>
      <c r="D22" s="22">
        <v>3631</v>
      </c>
      <c r="E22" s="4" t="s">
        <v>82</v>
      </c>
      <c r="F22" s="5">
        <v>30</v>
      </c>
      <c r="G22" s="4" t="s">
        <v>73</v>
      </c>
      <c r="H22" s="5">
        <v>90</v>
      </c>
      <c r="I22" s="42" t="s">
        <v>57</v>
      </c>
      <c r="J22" s="5">
        <v>90</v>
      </c>
      <c r="K22" s="50">
        <f t="shared" si="0"/>
        <v>1</v>
      </c>
    </row>
    <row r="23" spans="1:11" ht="105" x14ac:dyDescent="0.25">
      <c r="A23" s="18">
        <f t="shared" si="1"/>
        <v>18</v>
      </c>
      <c r="B23" s="14" t="s">
        <v>58</v>
      </c>
      <c r="C23" s="52" t="s">
        <v>61</v>
      </c>
      <c r="D23" s="32">
        <v>7855</v>
      </c>
      <c r="E23" s="7" t="s">
        <v>83</v>
      </c>
      <c r="F23" s="8">
        <v>42</v>
      </c>
      <c r="G23" s="7" t="s">
        <v>29</v>
      </c>
      <c r="H23" s="8">
        <v>250</v>
      </c>
      <c r="I23" s="44" t="s">
        <v>59</v>
      </c>
      <c r="J23" s="5">
        <v>250</v>
      </c>
      <c r="K23" s="50">
        <f t="shared" si="0"/>
        <v>1</v>
      </c>
    </row>
    <row r="24" spans="1:11" ht="45" x14ac:dyDescent="0.25">
      <c r="A24" s="18">
        <f t="shared" si="1"/>
        <v>19</v>
      </c>
      <c r="B24" s="15" t="s">
        <v>62</v>
      </c>
      <c r="C24" s="33" t="s">
        <v>94</v>
      </c>
      <c r="D24" s="34">
        <v>10952</v>
      </c>
      <c r="E24" s="16" t="s">
        <v>76</v>
      </c>
      <c r="F24" s="9">
        <v>52</v>
      </c>
      <c r="G24" s="58" t="s">
        <v>63</v>
      </c>
      <c r="H24" s="9">
        <v>225</v>
      </c>
      <c r="I24" s="45" t="s">
        <v>64</v>
      </c>
      <c r="J24" s="5">
        <v>225</v>
      </c>
      <c r="K24" s="50">
        <f t="shared" si="0"/>
        <v>1</v>
      </c>
    </row>
    <row r="25" spans="1:11" ht="45" x14ac:dyDescent="0.25">
      <c r="A25" s="18">
        <f t="shared" si="1"/>
        <v>20</v>
      </c>
      <c r="B25" s="15" t="s">
        <v>62</v>
      </c>
      <c r="C25" s="33" t="s">
        <v>93</v>
      </c>
      <c r="D25" s="34">
        <v>10953</v>
      </c>
      <c r="E25" s="16" t="s">
        <v>77</v>
      </c>
      <c r="F25" s="9">
        <v>52</v>
      </c>
      <c r="G25" s="58" t="s">
        <v>65</v>
      </c>
      <c r="H25" s="9">
        <v>25</v>
      </c>
      <c r="I25" s="45" t="s">
        <v>64</v>
      </c>
      <c r="J25" s="5">
        <v>25</v>
      </c>
      <c r="K25" s="50">
        <f t="shared" si="0"/>
        <v>1</v>
      </c>
    </row>
    <row r="26" spans="1:11" ht="45" x14ac:dyDescent="0.25">
      <c r="A26" s="18">
        <f t="shared" si="1"/>
        <v>21</v>
      </c>
      <c r="B26" s="15" t="s">
        <v>62</v>
      </c>
      <c r="C26" s="47" t="s">
        <v>22</v>
      </c>
      <c r="D26" s="35">
        <v>6613</v>
      </c>
      <c r="E26" s="17" t="s">
        <v>78</v>
      </c>
      <c r="F26" s="11">
        <v>32</v>
      </c>
      <c r="G26" s="10" t="s">
        <v>34</v>
      </c>
      <c r="H26" s="11">
        <v>35</v>
      </c>
      <c r="I26" s="42" t="s">
        <v>66</v>
      </c>
      <c r="J26" s="5">
        <v>35</v>
      </c>
      <c r="K26" s="50">
        <f t="shared" si="0"/>
        <v>1</v>
      </c>
    </row>
    <row r="27" spans="1:11" ht="45" x14ac:dyDescent="0.25">
      <c r="A27" s="18">
        <f t="shared" si="1"/>
        <v>22</v>
      </c>
      <c r="B27" s="46" t="s">
        <v>62</v>
      </c>
      <c r="C27" s="48" t="s">
        <v>95</v>
      </c>
      <c r="D27" s="36">
        <v>11180</v>
      </c>
      <c r="E27" s="37" t="s">
        <v>96</v>
      </c>
      <c r="F27" s="36">
        <v>16</v>
      </c>
      <c r="G27" s="33" t="s">
        <v>65</v>
      </c>
      <c r="H27" s="36">
        <v>20</v>
      </c>
      <c r="I27" s="41" t="s">
        <v>97</v>
      </c>
      <c r="J27" s="5">
        <v>30</v>
      </c>
      <c r="K27" s="50">
        <f t="shared" si="0"/>
        <v>1.5</v>
      </c>
    </row>
    <row r="28" spans="1:11" ht="60" x14ac:dyDescent="0.25">
      <c r="A28" s="18">
        <f t="shared" si="1"/>
        <v>23</v>
      </c>
      <c r="B28" s="4" t="s">
        <v>86</v>
      </c>
      <c r="C28" s="31" t="s">
        <v>87</v>
      </c>
      <c r="D28" s="22">
        <v>3602</v>
      </c>
      <c r="E28" s="16" t="s">
        <v>89</v>
      </c>
      <c r="F28" s="5">
        <v>28</v>
      </c>
      <c r="G28" s="4" t="s">
        <v>48</v>
      </c>
      <c r="H28" s="5">
        <v>72</v>
      </c>
      <c r="I28" s="42" t="s">
        <v>90</v>
      </c>
      <c r="J28" s="5">
        <v>72</v>
      </c>
      <c r="K28" s="50">
        <f t="shared" si="0"/>
        <v>1</v>
      </c>
    </row>
    <row r="29" spans="1:11" ht="60" x14ac:dyDescent="0.25">
      <c r="A29" s="18">
        <f t="shared" si="1"/>
        <v>24</v>
      </c>
      <c r="B29" s="4" t="s">
        <v>86</v>
      </c>
      <c r="C29" s="31" t="s">
        <v>88</v>
      </c>
      <c r="D29" s="22">
        <v>7805</v>
      </c>
      <c r="E29" s="16" t="s">
        <v>89</v>
      </c>
      <c r="F29" s="5">
        <v>56</v>
      </c>
      <c r="G29" s="4" t="s">
        <v>34</v>
      </c>
      <c r="H29" s="5">
        <v>8</v>
      </c>
      <c r="I29" s="42" t="s">
        <v>91</v>
      </c>
      <c r="J29" s="5">
        <v>8</v>
      </c>
      <c r="K29" s="50">
        <f t="shared" si="0"/>
        <v>1</v>
      </c>
    </row>
    <row r="30" spans="1:11" ht="75" x14ac:dyDescent="0.25">
      <c r="A30" s="18">
        <f t="shared" si="1"/>
        <v>25</v>
      </c>
      <c r="B30" s="12" t="s">
        <v>69</v>
      </c>
      <c r="C30" s="31" t="s">
        <v>67</v>
      </c>
      <c r="D30" s="22">
        <v>6352</v>
      </c>
      <c r="E30" s="4" t="s">
        <v>75</v>
      </c>
      <c r="F30" s="5">
        <v>52</v>
      </c>
      <c r="G30" s="4" t="s">
        <v>8</v>
      </c>
      <c r="H30" s="5">
        <v>12</v>
      </c>
      <c r="I30" s="42" t="s">
        <v>68</v>
      </c>
      <c r="J30" s="5">
        <v>12</v>
      </c>
      <c r="K30" s="50">
        <f t="shared" si="0"/>
        <v>1</v>
      </c>
    </row>
    <row r="31" spans="1:11" ht="15" x14ac:dyDescent="0.25">
      <c r="A31" s="59"/>
      <c r="B31" s="60" t="s">
        <v>103</v>
      </c>
      <c r="C31" s="59"/>
      <c r="D31" s="59"/>
      <c r="E31" s="59"/>
      <c r="F31" s="59"/>
      <c r="G31" s="59"/>
      <c r="H31" s="61">
        <f>SUM(H6:H30)</f>
        <v>1111</v>
      </c>
      <c r="I31" s="61"/>
      <c r="J31" s="61">
        <f>SUM(J6:J30)</f>
        <v>1149</v>
      </c>
      <c r="K31" s="53">
        <f t="shared" si="0"/>
        <v>1.0342034203420343</v>
      </c>
    </row>
  </sheetData>
  <autoFilter ref="A4:I30"/>
  <mergeCells count="14">
    <mergeCell ref="J4:J5"/>
    <mergeCell ref="K4:K5"/>
    <mergeCell ref="A1:K1"/>
    <mergeCell ref="A3:K3"/>
    <mergeCell ref="A2:K2"/>
    <mergeCell ref="F4:F5"/>
    <mergeCell ref="B4:B5"/>
    <mergeCell ref="H4:H5"/>
    <mergeCell ref="I4:I5"/>
    <mergeCell ref="A4:A5"/>
    <mergeCell ref="G4:G5"/>
    <mergeCell ref="C4:C5"/>
    <mergeCell ref="E4:E5"/>
    <mergeCell ref="D4:D5"/>
  </mergeCells>
  <conditionalFormatting sqref="K6:K31">
    <cfRule type="colorScale" priority="1">
      <colorScale>
        <cfvo type="min"/>
        <cfvo type="max"/>
        <color rgb="FF92D050"/>
        <color rgb="FF00B050"/>
      </colorScale>
    </cfRule>
  </conditionalFormatting>
  <dataValidations count="2">
    <dataValidation type="list" allowBlank="1" showDropDown="1" showInputMessage="1" showErrorMessage="1" sqref="G6">
      <formula1>"туристско-краеведческая, техническая, естественнонаучная, физкультурно-спортивная, художественная, социально-гуманитарная"</formula1>
    </dataValidation>
    <dataValidation allowBlank="1" showDropDown="1" showInputMessage="1" showErrorMessage="1" sqref="G30"/>
  </dataValidation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0F808D55A7134CA6BDE8D14979ADCD" ma:contentTypeVersion="0" ma:contentTypeDescription="Создание документа." ma:contentTypeScope="" ma:versionID="4fe6360294753a42e2d240e11e914cf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3EFA5CC-749A-4761-B829-D3A8D5FA2B7E}"/>
</file>

<file path=customXml/itemProps2.xml><?xml version="1.0" encoding="utf-8"?>
<ds:datastoreItem xmlns:ds="http://schemas.openxmlformats.org/officeDocument/2006/customXml" ds:itemID="{613034ED-C966-4529-B3EF-82E1F13A5092}"/>
</file>

<file path=customXml/itemProps3.xml><?xml version="1.0" encoding="utf-8"?>
<ds:datastoreItem xmlns:ds="http://schemas.openxmlformats.org/officeDocument/2006/customXml" ds:itemID="{F7D28DDA-BAC9-4646-8A44-1B7558A4AC8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2025-10-09T07:12:02Z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0x010100C60F808D55A7134CA6BDE8D14979ADCD</vt:lpwstr>
  </property>
</Properties>
</file>