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<sst xmlns="http://schemas.openxmlformats.org/spreadsheetml/2006/main" count="165" uniqueCount="98">
  <si>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</si>
  <si>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</si>
  <si>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</si>
  <si>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</si>
  <si>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</si>
  <si>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</si>
  <si>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</si>
  <si>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</si>
  <si>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</si>
  <si>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</si>
  <si>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</si>
  <si>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</si>
  <si>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</si>
  <si>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</si>
  <si>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</si>
  <si>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</si>
  <si>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</si>
  <si>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</si>
  <si>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</si>
  <si>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</si>
  <si>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</si>
  <si>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</si>
  <si>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</si>
  <si>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</si>
  <si>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</si>
  <si>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</si>
  <si>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</si>
  <si>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</si>
  <si>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</si>
  <si>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</si>
  <si>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</si>
  <si>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</si>
  <si>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</si>
  <si>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</si>
  <si>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</si>
  <si>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</si>
  <si>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</si>
  <si>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</si>
  <si>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</si>
  <si>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</si>
  <si>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</si>
  <si>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</si>
  <si>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</si>
  <si>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</si>
  <si>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</si>
  <si>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</si>
  <si>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</si>
  <si>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</si>
  <si>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</si>
  <si>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</si>
  <si>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</si>
  <si>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</si>
  <si>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</si>
  <si>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</si>
  <si>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</si>
  <si>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</si>
  <si>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</si>
  <si>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</si>
  <si>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</si>
  <si>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</si>
  <si>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</si>
  <si>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</si>
  <si>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</si>
  <si>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</si>
  <si>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</si>
  <si>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</si>
  <si>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</si>
  <si>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сухофрукты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</si>
  <si>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</si>
  <si>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</si>
  <si>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</si>
  <si>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</si>
  <si>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</si>
  <si>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</si>
  <si>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</si>
  <si>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</si>
  <si>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</si>
  <si>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</si>
  <si>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молоко</t>
  </si>
  <si>
    <t>коф нап</t>
  </si>
  <si>
    <t>морковь</t>
  </si>
  <si>
    <t>лук</t>
  </si>
  <si>
    <t>том паста</t>
  </si>
  <si>
    <t>раст масло</t>
  </si>
  <si>
    <t>мясо кур</t>
  </si>
  <si>
    <t>хлеб</t>
  </si>
  <si>
    <t>нач классы</t>
  </si>
  <si>
    <t>рис</t>
  </si>
  <si>
    <t>рис отв с туш курицей</t>
  </si>
  <si>
    <t>компот из сух с сах витамин</t>
  </si>
  <si>
    <t>капуста</t>
  </si>
  <si>
    <t>консервы рыб</t>
  </si>
  <si>
    <t>конфеты</t>
  </si>
  <si>
    <t>300/100</t>
  </si>
  <si>
    <t>манка</t>
  </si>
  <si>
    <t>картофель</t>
  </si>
  <si>
    <t>яблоко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</si>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</sst>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3">
      <selection activeCell="O27" sqref="O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15</v>
      </c>
      <c r="C5" s="11" t="s">
        <v>3</v>
      </c>
      <c r="D5" s="120" t="s">
        <v>97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15</v>
      </c>
      <c r="R7" s="120" t="s">
        <v>97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42.638999999999996</v>
      </c>
      <c r="G13" s="137">
        <f>Лист2!H22</f>
        <v>1</v>
      </c>
      <c r="H13" s="138"/>
      <c r="I13" s="162">
        <f>Лист2!J43</f>
        <v>42.638999999999996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86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рис отв с туш курицей</v>
      </c>
      <c r="O21" s="101" t="str">
        <f>Лист2!D31</f>
        <v>компот из сух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94</v>
      </c>
      <c r="B22" s="152"/>
      <c r="C22" s="152"/>
      <c r="D22" s="152"/>
      <c r="E22" s="152"/>
      <c r="F22" s="26" t="s">
        <v>44</v>
      </c>
      <c r="G22" s="55">
        <v>54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/>
      <c r="O24" s="11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15" t="s">
        <v>78</v>
      </c>
      <c r="B25" s="115"/>
      <c r="C25" s="115"/>
      <c r="D25" s="115"/>
      <c r="E25" s="115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0.01</v>
      </c>
      <c r="AA26" s="62">
        <f t="shared" si="0"/>
        <v>0.14</v>
      </c>
    </row>
    <row r="27" spans="1:27" s="8" customFormat="1" ht="12.75" customHeight="1">
      <c r="A27" s="117" t="s">
        <v>87</v>
      </c>
      <c r="B27" s="118"/>
      <c r="C27" s="118"/>
      <c r="D27" s="118"/>
      <c r="E27" s="119"/>
      <c r="F27" s="29" t="s">
        <v>44</v>
      </c>
      <c r="G27" s="52">
        <v>86</v>
      </c>
      <c r="H27" s="36"/>
      <c r="I27" s="74"/>
      <c r="J27" s="74"/>
      <c r="K27" s="37"/>
      <c r="L27" s="41"/>
      <c r="M27" s="39"/>
      <c r="N27" s="40">
        <v>0.054</v>
      </c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0.054</v>
      </c>
      <c r="AA27" s="62">
        <f t="shared" si="0"/>
        <v>4.644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67</v>
      </c>
      <c r="B29" s="115"/>
      <c r="C29" s="115"/>
      <c r="D29" s="115"/>
      <c r="E29" s="115"/>
      <c r="F29" s="43" t="s">
        <v>44</v>
      </c>
      <c r="G29" s="52">
        <v>230</v>
      </c>
      <c r="H29" s="36"/>
      <c r="I29" s="37"/>
      <c r="J29" s="37"/>
      <c r="K29" s="37"/>
      <c r="L29" s="41"/>
      <c r="M29" s="39"/>
      <c r="N29" s="40"/>
      <c r="O29" s="40">
        <v>0.05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0.05</v>
      </c>
      <c r="AA29" s="62">
        <f t="shared" si="0"/>
        <v>11.5</v>
      </c>
    </row>
    <row r="30" spans="1:27" s="8" customFormat="1" ht="12.75" customHeight="1">
      <c r="A30" s="115" t="s">
        <v>85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114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550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17" t="s">
        <v>90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/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</v>
      </c>
      <c r="AA32" s="62">
        <f t="shared" si="0"/>
        <v>0</v>
      </c>
    </row>
    <row r="33" spans="1:27" s="8" customFormat="1" ht="12.75" customHeight="1">
      <c r="A33" s="116" t="s">
        <v>80</v>
      </c>
      <c r="B33" s="116"/>
      <c r="C33" s="116"/>
      <c r="D33" s="116"/>
      <c r="E33" s="116"/>
      <c r="F33" s="43" t="s">
        <v>44</v>
      </c>
      <c r="G33" s="52">
        <v>15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0.075</v>
      </c>
    </row>
    <row r="34" spans="1:27" s="8" customFormat="1" ht="12.75" customHeight="1">
      <c r="A34" s="115" t="s">
        <v>81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/>
      <c r="N34" s="40">
        <v>0.005</v>
      </c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0.005</v>
      </c>
      <c r="AA34" s="62">
        <f t="shared" si="0"/>
        <v>0.075</v>
      </c>
    </row>
    <row r="35" spans="1:27" s="8" customFormat="1" ht="12.75" customHeight="1">
      <c r="A35" s="115" t="s">
        <v>91</v>
      </c>
      <c r="B35" s="115"/>
      <c r="C35" s="115"/>
      <c r="D35" s="115"/>
      <c r="E35" s="115"/>
      <c r="F35" s="43" t="s">
        <v>44</v>
      </c>
      <c r="G35" s="52">
        <v>296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250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82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/>
      <c r="N37" s="40">
        <v>0.005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0.325</v>
      </c>
    </row>
    <row r="38" spans="1:27" s="8" customFormat="1" ht="12.75" customHeight="1">
      <c r="A38" s="115" t="s">
        <v>83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/>
      <c r="N38" s="40">
        <v>0.006</v>
      </c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0.006</v>
      </c>
      <c r="AA38" s="62">
        <f t="shared" si="0"/>
        <v>0.72</v>
      </c>
    </row>
    <row r="39" spans="1:27" s="8" customFormat="1" ht="12.75" customHeight="1">
      <c r="A39" s="115" t="s">
        <v>84</v>
      </c>
      <c r="B39" s="115"/>
      <c r="C39" s="115"/>
      <c r="D39" s="115"/>
      <c r="E39" s="115"/>
      <c r="F39" s="43" t="s">
        <v>44</v>
      </c>
      <c r="G39" s="52">
        <v>200</v>
      </c>
      <c r="H39" s="36"/>
      <c r="I39" s="37"/>
      <c r="J39" s="37"/>
      <c r="K39" s="37"/>
      <c r="L39" s="41"/>
      <c r="M39" s="39"/>
      <c r="N39" s="40">
        <v>0.104</v>
      </c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0.104</v>
      </c>
      <c r="AA39" s="62">
        <f t="shared" si="0"/>
        <v>20.8</v>
      </c>
    </row>
    <row r="40" spans="1:27" s="8" customFormat="1" ht="12.75" customHeight="1">
      <c r="A40" s="115" t="s">
        <v>95</v>
      </c>
      <c r="B40" s="115"/>
      <c r="C40" s="115"/>
      <c r="D40" s="115"/>
      <c r="E40" s="115"/>
      <c r="F40" s="43" t="s">
        <v>44</v>
      </c>
      <c r="G40" s="52">
        <v>15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96</v>
      </c>
      <c r="B41" s="115"/>
      <c r="C41" s="115"/>
      <c r="D41" s="115"/>
      <c r="E41" s="115"/>
      <c r="F41" s="43" t="s">
        <v>44</v>
      </c>
      <c r="G41" s="52">
        <v>125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26.779</v>
      </c>
      <c r="O70" s="83">
        <f t="shared" si="2"/>
        <v>12.5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0.319</v>
      </c>
      <c r="AA70" s="63">
        <f>SUM(AA22:AA69)</f>
        <v>42.638999999999996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0</v>
      </c>
      <c r="L71" s="194"/>
      <c r="M71" s="81"/>
      <c r="N71" s="81"/>
      <c r="O71" s="81"/>
      <c r="P71" s="81"/>
      <c r="Q71" s="81"/>
      <c r="R71" s="193">
        <f>M70+N70+O70+P70+Q70+R70+S70</f>
        <v>42.638999999999996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42.638999999999996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4">
      <selection activeCell="D40" sqref="D40:F40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15</v>
      </c>
      <c r="I5" s="56" t="s">
        <v>97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76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77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67">
        <v>20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88</v>
      </c>
      <c r="E30" s="219"/>
      <c r="F30" s="219"/>
      <c r="G30" s="67" t="s">
        <v>93</v>
      </c>
      <c r="H30" s="67"/>
      <c r="I30" s="68">
        <f>J30/H28</f>
        <v>26.779</v>
      </c>
      <c r="J30" s="71">
        <f>Лист1!N70</f>
        <v>26.779</v>
      </c>
    </row>
    <row r="31" spans="3:10" ht="12.75">
      <c r="C31" s="67">
        <v>3</v>
      </c>
      <c r="D31" s="219" t="s">
        <v>89</v>
      </c>
      <c r="E31" s="219"/>
      <c r="F31" s="219"/>
      <c r="G31" s="67" t="s">
        <v>77</v>
      </c>
      <c r="H31" s="67"/>
      <c r="I31" s="68">
        <f>J31/H28</f>
        <v>12.5</v>
      </c>
      <c r="J31" s="71">
        <f>Лист1!O70</f>
        <v>12.5</v>
      </c>
    </row>
    <row r="32" spans="3:10" ht="12.75">
      <c r="C32" s="67">
        <v>4</v>
      </c>
      <c r="D32" s="219" t="s">
        <v>85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42.638999999999996</v>
      </c>
      <c r="J43" s="72">
        <f>SUM(J23:J42)</f>
        <v>42.638999999999996</v>
      </c>
    </row>
    <row r="46" spans="4:10" ht="15">
      <c r="D46" s="69" t="s">
        <v>50</v>
      </c>
      <c r="E46" s="88">
        <f>J43</f>
        <v>42.638999999999996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2021-03-15T08:02:26Z</cp:lastPrinted>
  <dcterms:created xsi:type="dcterms:W3CDTF">2009-01-12T10:11:41Z</dcterms:created>
  <dcterms:modified xsi:type="dcterms:W3CDTF">2021-05-19T09:41:23Z</dcterms:modified>
  <cp:category/>
  <cp:version/>
  <cp:contentType/>
  <cp:contentStatus/>
</cp:coreProperties>
</file>