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<sst xmlns="http://schemas.openxmlformats.org/spreadsheetml/2006/main" count="171" uniqueCount="104">
  <si>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</si>
  <si>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</si>
  <si>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</si>
  <si>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</si>
  <si>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</si>
  <si>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</si>
  <si>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</si>
  <si>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</si>
  <si>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</si>
  <si>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</si>
  <si>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</si>
  <si>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</si>
  <si>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</si>
  <si>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</si>
  <si>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</si>
  <si>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</si>
  <si>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</si>
  <si>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</si>
  <si>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</si>
  <si>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</si>
  <si>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</si>
  <si>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</si>
  <si>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</si>
  <si>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</si>
  <si>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</si>
  <si>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</si>
  <si>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</si>
  <si>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</si>
  <si>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</si>
  <si>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</si>
  <si>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</si>
  <si>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</si>
  <si>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</si>
  <si>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</si>
  <si>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</si>
  <si>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</si>
  <si>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</si>
  <si>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</si>
  <si>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</si>
  <si>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</si>
  <si>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</si>
  <si>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</si>
  <si>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</si>
  <si>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</si>
  <si>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</si>
  <si>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</si>
  <si>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</si>
  <si>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</si>
  <si>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</si>
  <si>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</si>
  <si>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</si>
  <si>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</si>
  <si>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</si>
  <si>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</si>
  <si>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</si>
  <si>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</si>
  <si>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</si>
  <si>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</si>
  <si>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</si>
  <si>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</si>
  <si>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</si>
  <si>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</si>
  <si>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</si>
  <si>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</si>
  <si>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</si>
  <si>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</si>
  <si>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</si>
  <si>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</si>
  <si>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</si>
  <si>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</si>
  <si>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</si>
  <si>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</si>
  <si>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</si>
  <si>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</si>
  <si>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</si>
  <si>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</si>
  <si>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пшен на молоке с маслом</t>
  </si>
  <si>
    <t>какао на сгущенном молоке</t>
  </si>
  <si>
    <t>пшено</t>
  </si>
  <si>
    <t>мясо кур</t>
  </si>
  <si>
    <t>какао</t>
  </si>
  <si>
    <t>сгущенное молоко</t>
  </si>
  <si>
    <t>морковь</t>
  </si>
  <si>
    <t>лук</t>
  </si>
  <si>
    <t>макароны</t>
  </si>
  <si>
    <t>том паста</t>
  </si>
  <si>
    <t>раст масло</t>
  </si>
  <si>
    <t>чай</t>
  </si>
  <si>
    <t>молоко</t>
  </si>
  <si>
    <t>мясо свин</t>
  </si>
  <si>
    <t>хлеб</t>
  </si>
  <si>
    <t>нач класс</t>
  </si>
  <si>
    <t>чай с сах  витамин</t>
  </si>
  <si>
    <t>капуста</t>
  </si>
  <si>
    <t>рис</t>
  </si>
  <si>
    <t>180/20</t>
  </si>
  <si>
    <t>200/10</t>
  </si>
  <si>
    <t>170/30</t>
  </si>
  <si>
    <t>бутерброд с маслом</t>
  </si>
  <si>
    <t>20/25</t>
  </si>
  <si>
    <t>суп с мак изд с мяс кур</t>
  </si>
  <si>
    <t>300/50</t>
  </si>
  <si>
    <t>мая</t>
  </si>
  <si>
    <t>пряники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</si>
</sst>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4" fontId="5" fillId="0" borderId="11" xfId="0" applyNumberFormat="1" applyFont="1" applyFill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">
      <selection activeCell="Q27" sqref="Q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20</v>
      </c>
      <c r="C5" s="11" t="s">
        <v>3</v>
      </c>
      <c r="D5" s="174" t="s">
        <v>102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20</v>
      </c>
      <c r="R7" s="174" t="s">
        <v>102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52.168000000000006</v>
      </c>
      <c r="G13" s="199">
        <f>Лист2!H22</f>
        <v>1</v>
      </c>
      <c r="H13" s="200"/>
      <c r="I13" s="182">
        <f>Лист2!J43</f>
        <v>52.168000000000006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91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каша пшен на молоке с маслом</v>
      </c>
      <c r="I21" s="99" t="str">
        <f>Лист2!D24</f>
        <v>какао на сгущенном молоке</v>
      </c>
      <c r="J21" s="99" t="str">
        <f>Лист2!D25</f>
        <v>бутерброд с маслом</v>
      </c>
      <c r="K21" s="99">
        <f>Лист2!D26</f>
        <v>0</v>
      </c>
      <c r="L21" s="100">
        <f>Лист2!D27</f>
        <v>0</v>
      </c>
      <c r="M21" s="101" t="str">
        <f>Лист2!D29</f>
        <v>суп с мак изд с мяс кур</v>
      </c>
      <c r="N21" s="102">
        <f>Лист2!D30</f>
        <v>0</v>
      </c>
      <c r="O21" s="101" t="str">
        <f>Лист2!D31</f>
        <v>чай с сах  витамин</v>
      </c>
      <c r="P21" s="101" t="str">
        <f>Лист2!D32</f>
        <v>хлеб</v>
      </c>
      <c r="Q21" s="101" t="str">
        <f>Лист2!D33</f>
        <v>пряники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78</v>
      </c>
      <c r="B22" s="183"/>
      <c r="C22" s="183"/>
      <c r="D22" s="183"/>
      <c r="E22" s="183"/>
      <c r="F22" s="26" t="s">
        <v>44</v>
      </c>
      <c r="G22" s="55">
        <v>42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1.5539999999999998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>
        <v>0.01</v>
      </c>
      <c r="I23" s="31"/>
      <c r="J23" s="114">
        <v>0.001</v>
      </c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0.011</v>
      </c>
      <c r="AA23" s="62">
        <f t="shared" si="0"/>
        <v>5.609999999999999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>
        <v>0.01</v>
      </c>
      <c r="I24" s="31">
        <v>0.02</v>
      </c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0.05</v>
      </c>
      <c r="AA24" s="62">
        <f t="shared" si="0"/>
        <v>2.5</v>
      </c>
    </row>
    <row r="25" spans="1:27" s="28" customFormat="1" ht="12.75" customHeight="1">
      <c r="A25" s="153" t="s">
        <v>79</v>
      </c>
      <c r="B25" s="153"/>
      <c r="C25" s="153"/>
      <c r="D25" s="153"/>
      <c r="E25" s="153"/>
      <c r="F25" s="29" t="s">
        <v>44</v>
      </c>
      <c r="G25" s="51">
        <v>170</v>
      </c>
      <c r="H25" s="30"/>
      <c r="I25" s="31"/>
      <c r="J25" s="31"/>
      <c r="K25" s="31"/>
      <c r="L25" s="34"/>
      <c r="M25" s="32">
        <v>0.054</v>
      </c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0.054</v>
      </c>
      <c r="AA25" s="62">
        <f t="shared" si="0"/>
        <v>9.18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>
        <v>0.002</v>
      </c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0.0021</v>
      </c>
      <c r="AA26" s="62">
        <f t="shared" si="0"/>
        <v>0.0294</v>
      </c>
    </row>
    <row r="27" spans="1:27" s="8" customFormat="1" ht="12.75" customHeight="1">
      <c r="A27" s="141" t="s">
        <v>67</v>
      </c>
      <c r="B27" s="142"/>
      <c r="C27" s="142"/>
      <c r="D27" s="142"/>
      <c r="E27" s="143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0.067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0.067</v>
      </c>
      <c r="AA27" s="62">
        <f t="shared" si="0"/>
        <v>1.0050000000000001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80</v>
      </c>
      <c r="B29" s="153"/>
      <c r="C29" s="153"/>
      <c r="D29" s="153"/>
      <c r="E29" s="153"/>
      <c r="F29" s="43" t="s">
        <v>44</v>
      </c>
      <c r="G29" s="52">
        <v>300</v>
      </c>
      <c r="H29" s="36"/>
      <c r="I29" s="37">
        <v>0.0004</v>
      </c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0.0004</v>
      </c>
      <c r="AA29" s="62">
        <f t="shared" si="0"/>
        <v>0.12000000000000001</v>
      </c>
    </row>
    <row r="30" spans="1:27" s="8" customFormat="1" ht="12.75" customHeight="1">
      <c r="A30" s="153" t="s">
        <v>90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>
        <v>0.015</v>
      </c>
      <c r="K30" s="37"/>
      <c r="L30" s="41"/>
      <c r="M30" s="39"/>
      <c r="N30" s="40"/>
      <c r="O30" s="40"/>
      <c r="P30" s="40">
        <v>0.0006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0.0156</v>
      </c>
      <c r="AA30" s="62">
        <f t="shared" si="0"/>
        <v>0.8735999999999999</v>
      </c>
    </row>
    <row r="31" spans="1:27" s="8" customFormat="1" ht="12.75" customHeight="1">
      <c r="A31" s="153" t="s">
        <v>81</v>
      </c>
      <c r="B31" s="153"/>
      <c r="C31" s="153"/>
      <c r="D31" s="153"/>
      <c r="E31" s="153"/>
      <c r="F31" s="43" t="s">
        <v>44</v>
      </c>
      <c r="G31" s="52">
        <v>200</v>
      </c>
      <c r="H31" s="36">
        <v>0.05</v>
      </c>
      <c r="I31" s="37">
        <v>0.046</v>
      </c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0.096</v>
      </c>
      <c r="AA31" s="62">
        <f t="shared" si="0"/>
        <v>19.2</v>
      </c>
    </row>
    <row r="32" spans="1:27" s="8" customFormat="1" ht="12.75" customHeight="1">
      <c r="A32" s="141" t="s">
        <v>103</v>
      </c>
      <c r="B32" s="142"/>
      <c r="C32" s="142"/>
      <c r="D32" s="142"/>
      <c r="E32" s="143"/>
      <c r="F32" s="43" t="s">
        <v>44</v>
      </c>
      <c r="G32" s="52">
        <v>130</v>
      </c>
      <c r="H32" s="36"/>
      <c r="I32" s="37"/>
      <c r="J32" s="37"/>
      <c r="K32" s="37"/>
      <c r="L32" s="41"/>
      <c r="M32" s="39"/>
      <c r="N32" s="40"/>
      <c r="O32" s="40"/>
      <c r="P32" s="40"/>
      <c r="Q32" s="40">
        <v>0.04</v>
      </c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0.04</v>
      </c>
      <c r="AA32" s="62">
        <f t="shared" si="0"/>
        <v>5.2</v>
      </c>
    </row>
    <row r="33" spans="1:27" s="8" customFormat="1" ht="12.75" customHeight="1">
      <c r="A33" s="198" t="s">
        <v>82</v>
      </c>
      <c r="B33" s="198"/>
      <c r="C33" s="198"/>
      <c r="D33" s="198"/>
      <c r="E33" s="198"/>
      <c r="F33" s="43" t="s">
        <v>44</v>
      </c>
      <c r="G33" s="52">
        <v>15</v>
      </c>
      <c r="H33" s="36"/>
      <c r="I33" s="37"/>
      <c r="J33" s="37"/>
      <c r="K33" s="37"/>
      <c r="L33" s="41"/>
      <c r="M33" s="39">
        <v>0.013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0.013</v>
      </c>
      <c r="AA33" s="62">
        <f t="shared" si="0"/>
        <v>0.19499999999999998</v>
      </c>
    </row>
    <row r="34" spans="1:27" s="8" customFormat="1" ht="12.75" customHeight="1">
      <c r="A34" s="153" t="s">
        <v>83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0.012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0.012</v>
      </c>
      <c r="AA34" s="62">
        <f t="shared" si="0"/>
        <v>0.18</v>
      </c>
    </row>
    <row r="35" spans="1:27" s="8" customFormat="1" ht="12.75" customHeight="1">
      <c r="A35" s="153" t="s">
        <v>84</v>
      </c>
      <c r="B35" s="153"/>
      <c r="C35" s="153"/>
      <c r="D35" s="153"/>
      <c r="E35" s="153"/>
      <c r="F35" s="43" t="s">
        <v>44</v>
      </c>
      <c r="G35" s="52">
        <v>36</v>
      </c>
      <c r="H35" s="36"/>
      <c r="I35" s="37"/>
      <c r="J35" s="37"/>
      <c r="K35" s="37"/>
      <c r="L35" s="41"/>
      <c r="M35" s="39">
        <v>0.013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0.013</v>
      </c>
      <c r="AA35" s="62">
        <f t="shared" si="0"/>
        <v>0.46799999999999997</v>
      </c>
    </row>
    <row r="36" spans="1:27" s="8" customFormat="1" ht="12.75" customHeight="1">
      <c r="A36" s="153" t="s">
        <v>85</v>
      </c>
      <c r="B36" s="153"/>
      <c r="C36" s="153"/>
      <c r="D36" s="153"/>
      <c r="E36" s="153"/>
      <c r="F36" s="43" t="s">
        <v>44</v>
      </c>
      <c r="G36" s="52">
        <v>65</v>
      </c>
      <c r="H36" s="36"/>
      <c r="I36" s="37"/>
      <c r="J36" s="37"/>
      <c r="K36" s="37"/>
      <c r="L36" s="41"/>
      <c r="M36" s="39">
        <v>0.003</v>
      </c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0.003</v>
      </c>
      <c r="AA36" s="62">
        <f t="shared" si="0"/>
        <v>0.195</v>
      </c>
    </row>
    <row r="37" spans="1:27" s="8" customFormat="1" ht="12.75" customHeight="1">
      <c r="A37" s="198" t="s">
        <v>86</v>
      </c>
      <c r="B37" s="198"/>
      <c r="C37" s="198"/>
      <c r="D37" s="198"/>
      <c r="E37" s="198"/>
      <c r="F37" s="43" t="s">
        <v>44</v>
      </c>
      <c r="G37" s="52">
        <v>120</v>
      </c>
      <c r="H37" s="36"/>
      <c r="I37" s="37"/>
      <c r="J37" s="37"/>
      <c r="K37" s="37"/>
      <c r="L37" s="41"/>
      <c r="M37" s="39">
        <v>0.0003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0.0003</v>
      </c>
      <c r="AA37" s="62">
        <f t="shared" si="0"/>
        <v>0.036</v>
      </c>
    </row>
    <row r="38" spans="1:27" s="8" customFormat="1" ht="12.75" customHeight="1">
      <c r="A38" s="153" t="s">
        <v>87</v>
      </c>
      <c r="B38" s="153"/>
      <c r="C38" s="153"/>
      <c r="D38" s="153"/>
      <c r="E38" s="153"/>
      <c r="F38" s="43" t="s">
        <v>44</v>
      </c>
      <c r="G38" s="52">
        <v>550</v>
      </c>
      <c r="H38" s="36"/>
      <c r="I38" s="37"/>
      <c r="J38" s="37"/>
      <c r="K38" s="37"/>
      <c r="L38" s="41"/>
      <c r="M38" s="39"/>
      <c r="N38" s="40"/>
      <c r="O38" s="40">
        <v>0.005</v>
      </c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2.75</v>
      </c>
    </row>
    <row r="39" spans="1:27" s="8" customFormat="1" ht="12.75" customHeight="1">
      <c r="A39" s="153" t="s">
        <v>88</v>
      </c>
      <c r="B39" s="153"/>
      <c r="C39" s="153"/>
      <c r="D39" s="153"/>
      <c r="E39" s="153"/>
      <c r="F39" s="43" t="s">
        <v>44</v>
      </c>
      <c r="G39" s="52">
        <v>64</v>
      </c>
      <c r="H39" s="36">
        <v>0.048</v>
      </c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0.048</v>
      </c>
      <c r="AA39" s="62">
        <f t="shared" si="0"/>
        <v>3.072</v>
      </c>
    </row>
    <row r="40" spans="1:27" s="8" customFormat="1" ht="12.75" customHeight="1">
      <c r="A40" s="153" t="s">
        <v>89</v>
      </c>
      <c r="B40" s="153"/>
      <c r="C40" s="153"/>
      <c r="D40" s="153"/>
      <c r="E40" s="153"/>
      <c r="F40" s="43" t="s">
        <v>44</v>
      </c>
      <c r="G40" s="52">
        <v>256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93</v>
      </c>
      <c r="B41" s="153"/>
      <c r="C41" s="153"/>
      <c r="D41" s="153"/>
      <c r="E41" s="153"/>
      <c r="F41" s="43" t="s">
        <v>44</v>
      </c>
      <c r="G41" s="52">
        <v>15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 t="s">
        <v>94</v>
      </c>
      <c r="B42" s="142"/>
      <c r="C42" s="142"/>
      <c r="D42" s="142"/>
      <c r="E42" s="143"/>
      <c r="F42" s="43" t="s">
        <v>43</v>
      </c>
      <c r="G42" s="52">
        <v>86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20.2274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10.32</v>
      </c>
      <c r="J70" s="83">
        <f t="shared" si="2"/>
        <v>1.35</v>
      </c>
      <c r="K70" s="83">
        <f t="shared" si="2"/>
        <v>0</v>
      </c>
      <c r="L70" s="84">
        <f t="shared" si="2"/>
        <v>0</v>
      </c>
      <c r="M70" s="82">
        <f t="shared" si="2"/>
        <v>11.287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0</v>
      </c>
      <c r="O70" s="83">
        <f t="shared" si="2"/>
        <v>3.75</v>
      </c>
      <c r="P70" s="83">
        <f t="shared" si="2"/>
        <v>0.0336</v>
      </c>
      <c r="Q70" s="83">
        <f t="shared" si="2"/>
        <v>5.2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0.46740000000000004</v>
      </c>
      <c r="AA70" s="63">
        <f>SUM(AA22:AA69)</f>
        <v>52.16800000000001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31.8974</v>
      </c>
      <c r="L71" s="145"/>
      <c r="M71" s="81"/>
      <c r="N71" s="81"/>
      <c r="O71" s="81"/>
      <c r="P71" s="81"/>
      <c r="Q71" s="81"/>
      <c r="R71" s="144">
        <f>M70+N70+O70+P70+Q70+R70+S70</f>
        <v>20.2706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52.168000000000006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20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96</v>
      </c>
      <c r="H23" s="67"/>
      <c r="I23" s="68">
        <f>J23/H22</f>
        <v>20.2274</v>
      </c>
      <c r="J23" s="71">
        <f>Лист1!H70</f>
        <v>20.2274</v>
      </c>
    </row>
    <row r="24" spans="3:10" ht="12.75">
      <c r="C24" s="67">
        <v>2</v>
      </c>
      <c r="D24" s="219" t="s">
        <v>77</v>
      </c>
      <c r="E24" s="219"/>
      <c r="F24" s="219"/>
      <c r="G24" s="67" t="s">
        <v>97</v>
      </c>
      <c r="H24" s="67"/>
      <c r="I24" s="68">
        <f>J24/H22</f>
        <v>10.32</v>
      </c>
      <c r="J24" s="71">
        <f>Лист1!I70</f>
        <v>10.32</v>
      </c>
    </row>
    <row r="25" spans="3:10" ht="12.75">
      <c r="C25" s="67">
        <v>3</v>
      </c>
      <c r="D25" s="219" t="s">
        <v>98</v>
      </c>
      <c r="E25" s="219"/>
      <c r="F25" s="219"/>
      <c r="G25" s="113" t="s">
        <v>99</v>
      </c>
      <c r="H25" s="67"/>
      <c r="I25" s="68">
        <f>J25/H22</f>
        <v>1.35</v>
      </c>
      <c r="J25" s="71">
        <f>Лист1!J70</f>
        <v>1.35</v>
      </c>
    </row>
    <row r="26" spans="3:10" ht="12.75">
      <c r="C26" s="67">
        <v>4</v>
      </c>
      <c r="D26" s="219"/>
      <c r="E26" s="219"/>
      <c r="F26" s="219"/>
      <c r="G26" s="67"/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100</v>
      </c>
      <c r="E29" s="219"/>
      <c r="F29" s="219"/>
      <c r="G29" s="67" t="s">
        <v>101</v>
      </c>
      <c r="H29" s="67"/>
      <c r="I29" s="68">
        <f>J29/H28</f>
        <v>11.287</v>
      </c>
      <c r="J29" s="71">
        <f>Лист1!M70</f>
        <v>11.287</v>
      </c>
    </row>
    <row r="30" spans="3:10" ht="12.75">
      <c r="C30" s="67">
        <v>2</v>
      </c>
      <c r="D30" s="219"/>
      <c r="E30" s="219"/>
      <c r="F30" s="219"/>
      <c r="G30" s="67"/>
      <c r="H30" s="67"/>
      <c r="I30" s="68">
        <f>J30/H28</f>
        <v>0</v>
      </c>
      <c r="J30" s="71">
        <f>Лист1!N70</f>
        <v>0</v>
      </c>
    </row>
    <row r="31" spans="3:10" ht="12.75">
      <c r="C31" s="67">
        <v>3</v>
      </c>
      <c r="D31" s="219" t="s">
        <v>92</v>
      </c>
      <c r="E31" s="219"/>
      <c r="F31" s="219"/>
      <c r="G31" s="67" t="s">
        <v>95</v>
      </c>
      <c r="H31" s="67"/>
      <c r="I31" s="68">
        <f>J31/H28</f>
        <v>3.75</v>
      </c>
      <c r="J31" s="71">
        <f>Лист1!O70</f>
        <v>3.75</v>
      </c>
    </row>
    <row r="32" spans="3:10" ht="12.75">
      <c r="C32" s="67">
        <v>4</v>
      </c>
      <c r="D32" s="219" t="s">
        <v>90</v>
      </c>
      <c r="E32" s="219"/>
      <c r="F32" s="219"/>
      <c r="G32" s="67">
        <v>60</v>
      </c>
      <c r="H32" s="67"/>
      <c r="I32" s="68">
        <f>J32/H28</f>
        <v>0.0336</v>
      </c>
      <c r="J32" s="71">
        <f>Лист1!P70</f>
        <v>0.0336</v>
      </c>
    </row>
    <row r="33" spans="3:10" ht="12.75">
      <c r="C33" s="67">
        <v>5</v>
      </c>
      <c r="D33" s="219" t="s">
        <v>103</v>
      </c>
      <c r="E33" s="219"/>
      <c r="F33" s="219"/>
      <c r="G33" s="67">
        <v>40</v>
      </c>
      <c r="H33" s="67"/>
      <c r="I33" s="68">
        <f>J33/H28</f>
        <v>5.2</v>
      </c>
      <c r="J33" s="71">
        <f>Лист1!Q70</f>
        <v>5.2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52.168000000000006</v>
      </c>
      <c r="J43" s="72">
        <f>SUM(J23:J42)</f>
        <v>52.168000000000006</v>
      </c>
    </row>
    <row r="46" spans="4:10" ht="15">
      <c r="D46" s="69" t="s">
        <v>50</v>
      </c>
      <c r="E46" s="88">
        <f>J43</f>
        <v>52.168000000000006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2021-03-15T07:56:49Z</cp:lastPrinted>
  <dcterms:created xsi:type="dcterms:W3CDTF">2009-01-12T10:11:41Z</dcterms:created>
  <dcterms:modified xsi:type="dcterms:W3CDTF">2021-05-06T16:17:47Z</dcterms:modified>
  <cp:category/>
  <cp:version/>
  <cp:contentType/>
  <cp:contentStatus/>
</cp:coreProperties>
</file>