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85" i="1"/>
  <c r="B166"/>
  <c r="G61"/>
  <c r="F61"/>
  <c r="B195"/>
  <c r="A195"/>
  <c r="L194"/>
  <c r="J194"/>
  <c r="I194"/>
  <c r="H194"/>
  <c r="G194"/>
  <c r="F194"/>
  <c r="A185"/>
  <c r="L184"/>
  <c r="J184"/>
  <c r="I184"/>
  <c r="H184"/>
  <c r="G184"/>
  <c r="F184"/>
  <c r="B176"/>
  <c r="A176"/>
  <c r="L175"/>
  <c r="J175"/>
  <c r="I175"/>
  <c r="H175"/>
  <c r="G175"/>
  <c r="F175"/>
  <c r="A166"/>
  <c r="L165"/>
  <c r="J165"/>
  <c r="J176" s="1"/>
  <c r="I165"/>
  <c r="H165"/>
  <c r="G165"/>
  <c r="F165"/>
  <c r="B157"/>
  <c r="A157"/>
  <c r="L156"/>
  <c r="J156"/>
  <c r="I156"/>
  <c r="H156"/>
  <c r="G156"/>
  <c r="F156"/>
  <c r="B147"/>
  <c r="A147"/>
  <c r="L146"/>
  <c r="J146"/>
  <c r="I146"/>
  <c r="H146"/>
  <c r="G146"/>
  <c r="F146"/>
  <c r="B138"/>
  <c r="A138"/>
  <c r="L137"/>
  <c r="J137"/>
  <c r="I137"/>
  <c r="H137"/>
  <c r="G137"/>
  <c r="F137"/>
  <c r="A128"/>
  <c r="L127"/>
  <c r="J127"/>
  <c r="I127"/>
  <c r="H127"/>
  <c r="G127"/>
  <c r="F127"/>
  <c r="B119"/>
  <c r="A119"/>
  <c r="L118"/>
  <c r="J118"/>
  <c r="I118"/>
  <c r="H118"/>
  <c r="G118"/>
  <c r="F118"/>
  <c r="A109"/>
  <c r="L108"/>
  <c r="J108"/>
  <c r="I108"/>
  <c r="H108"/>
  <c r="G108"/>
  <c r="F108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B52"/>
  <c r="A52"/>
  <c r="L51"/>
  <c r="J51"/>
  <c r="I51"/>
  <c r="H51"/>
  <c r="G51"/>
  <c r="F51"/>
  <c r="B43"/>
  <c r="A43"/>
  <c r="L42"/>
  <c r="B33"/>
  <c r="A33"/>
  <c r="L32"/>
  <c r="J32"/>
  <c r="I32"/>
  <c r="H32"/>
  <c r="G32"/>
  <c r="F32"/>
  <c r="B24"/>
  <c r="A24"/>
  <c r="L23"/>
  <c r="B14"/>
  <c r="A14"/>
  <c r="L13"/>
  <c r="J13"/>
  <c r="I13"/>
  <c r="H13"/>
  <c r="G13"/>
  <c r="F13"/>
  <c r="J100" l="1"/>
  <c r="J138"/>
  <c r="L43"/>
  <c r="L24"/>
  <c r="I195"/>
  <c r="L195"/>
  <c r="L176"/>
  <c r="L157"/>
  <c r="L138"/>
  <c r="L119"/>
  <c r="L100"/>
  <c r="L81"/>
  <c r="J81"/>
  <c r="J195"/>
  <c r="G195"/>
  <c r="J119"/>
  <c r="I81"/>
  <c r="F195"/>
  <c r="H195"/>
  <c r="G176"/>
  <c r="F176"/>
  <c r="I176"/>
  <c r="H176"/>
  <c r="J157"/>
  <c r="I157"/>
  <c r="G157"/>
  <c r="F157"/>
  <c r="H157"/>
  <c r="I138"/>
  <c r="G138"/>
  <c r="F138"/>
  <c r="H138"/>
  <c r="I100"/>
  <c r="H100"/>
  <c r="I119"/>
  <c r="H119"/>
  <c r="G119"/>
  <c r="F119"/>
  <c r="G100"/>
  <c r="F100"/>
  <c r="H81"/>
  <c r="G81"/>
  <c r="F81"/>
  <c r="L62"/>
  <c r="L196" l="1"/>
  <c r="J196"/>
  <c r="I196"/>
  <c r="H196"/>
  <c r="G196"/>
  <c r="F196"/>
</calcChain>
</file>

<file path=xl/sharedStrings.xml><?xml version="1.0" encoding="utf-8"?>
<sst xmlns="http://schemas.openxmlformats.org/spreadsheetml/2006/main" count="295" uniqueCount="92">
  <si>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</si>
  <si>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</si>
  <si>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</si>
  <si>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</si>
  <si>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</si>
  <si>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</si>
  <si>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</si>
  <si>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</si>
  <si>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</si>
  <si>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</si>
  <si>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</si>
  <si>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</si>
  <si>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</si>
  <si>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</si>
  <si>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</si>
  <si>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</si>
  <si>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</si>
  <si>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</si>
  <si>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</si>
  <si>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</si>
  <si>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</si>
  <si>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</si>
  <si>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</si>
  <si>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</si>
  <si>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</si>
  <si>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</si>
  <si>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</si>
  <si>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</si>
  <si>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</si>
  <si>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</si>
  <si>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</si>
  <si>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</si>
  <si>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Вес блюда, г</t>
  </si>
  <si>
    <t>Цена</t>
  </si>
  <si>
    <t>день</t>
  </si>
  <si>
    <t>месяц</t>
  </si>
  <si>
    <t>год</t>
  </si>
  <si>
    <t>МБОУ Озеркинская СОШ</t>
  </si>
  <si>
    <t>Капуста тушеная</t>
  </si>
  <si>
    <t>Свекла отварная</t>
  </si>
  <si>
    <t>Рис отварной</t>
  </si>
  <si>
    <t>директор</t>
  </si>
  <si>
    <t>Шемякина И.А.</t>
  </si>
  <si>
    <t>Хлеб ржано-пшеничный</t>
  </si>
  <si>
    <t>Капуста тушенная</t>
  </si>
  <si>
    <t>Суп картофельный, с рыбными консервами (сайра)</t>
  </si>
  <si>
    <t>Тефтели 2-й вариант/ соус сметанный с томатом</t>
  </si>
  <si>
    <t>Чай с сахаром</t>
  </si>
  <si>
    <t xml:space="preserve">Суп картофельный с бобовыми, с мясом  </t>
  </si>
  <si>
    <t>Курица отварная с соусом сметанным</t>
  </si>
  <si>
    <t>Компот из свежих плодов (из яблок)</t>
  </si>
  <si>
    <t>107/124</t>
  </si>
  <si>
    <t xml:space="preserve">Пюре картофельное </t>
  </si>
  <si>
    <t xml:space="preserve">Борщ с капустой и картофелем, с мясом </t>
  </si>
  <si>
    <t>106/110</t>
  </si>
  <si>
    <t>Суп  картофельный с мясными фрикадельками</t>
  </si>
  <si>
    <t>112/137</t>
  </si>
  <si>
    <t>Компот из  ягод сушеных (кураги)</t>
  </si>
  <si>
    <t>556/4 вар</t>
  </si>
  <si>
    <t>Щи из свежей капусты с картофелем, с мясом , со сметаной</t>
  </si>
  <si>
    <t>Макароны изделия  отварные</t>
  </si>
  <si>
    <t>Жаркое по –домашнему (из свинины)</t>
  </si>
  <si>
    <t>Суп картофельный с бобовыми, с мясом  говядины</t>
  </si>
  <si>
    <t>107/139</t>
  </si>
  <si>
    <t>Икра свекольная</t>
  </si>
  <si>
    <t>Какао на молоке</t>
  </si>
  <si>
    <t>98/133</t>
  </si>
  <si>
    <t xml:space="preserve">Хлеб пшеничный </t>
  </si>
  <si>
    <t>288/330</t>
  </si>
  <si>
    <t>ТН</t>
  </si>
  <si>
    <t>Плоды свежие (Бананы)</t>
  </si>
  <si>
    <t xml:space="preserve"> Какао на молоке</t>
  </si>
  <si>
    <t>338/2005</t>
  </si>
  <si>
    <t xml:space="preserve">Гуляш  из свинины </t>
  </si>
  <si>
    <t>Пюре картофельное . с маслом</t>
  </si>
  <si>
    <t>Кофейный напиток с молоком</t>
  </si>
  <si>
    <t>Плов из курицы</t>
  </si>
  <si>
    <t>Щи из свежей капусты с картофелем, с курицей, со сметаной</t>
  </si>
  <si>
    <t>Каша гречневая рассыпчатая</t>
  </si>
  <si>
    <t>Борщ с капустой и картофелем, с мясом говядины</t>
  </si>
  <si>
    <t>Котлеты / соус сметанный с томатом</t>
  </si>
  <si>
    <t>Картофель отварной  с маслом</t>
  </si>
  <si>
    <t>Чай с лимоном</t>
  </si>
  <si>
    <t>Суп куриный с вермишелью</t>
  </si>
  <si>
    <t>Рыба припущенная/ соус  сметанный</t>
  </si>
  <si>
    <t>106/139</t>
  </si>
  <si>
    <t>279/331</t>
  </si>
  <si>
    <t>268/331</t>
  </si>
  <si>
    <t>хлеб ржано-пшеничный</t>
  </si>
  <si>
    <t>хлеб пшеничный</t>
  </si>
  <si>
    <t>Курица отварная с соусом красным</t>
  </si>
  <si>
    <t>Котлеты / соус красный с томатом/2 вариант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</si>
</sst>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0" fontId="13" fillId="0" borderId="23" xfId="0" applyFont="1" applyBorder="1" applyAlignment="1">
      <alignment vertical="top" wrapText="1"/>
    </xf>
    <xf numFmtId="0" fontId="13" fillId="0" borderId="24" xfId="0" applyFont="1" applyBorder="1" applyAlignment="1">
      <alignment vertical="top" wrapText="1"/>
    </xf>
    <xf numFmtId="0" fontId="14" fillId="0" borderId="24" xfId="0" applyFont="1" applyBorder="1" applyAlignment="1">
      <alignment vertical="top" wrapText="1"/>
    </xf>
    <xf numFmtId="0" fontId="13" fillId="0" borderId="23" xfId="0" applyFont="1" applyBorder="1" applyAlignment="1">
      <alignment horizontal="center" wrapText="1"/>
    </xf>
    <xf numFmtId="0" fontId="13" fillId="0" borderId="25" xfId="0" applyFont="1" applyBorder="1" applyAlignment="1">
      <alignment horizontal="center" wrapText="1"/>
    </xf>
    <xf numFmtId="0" fontId="13" fillId="0" borderId="24" xfId="0" applyFont="1" applyBorder="1" applyAlignment="1">
      <alignment horizontal="center" wrapText="1"/>
    </xf>
    <xf numFmtId="0" fontId="13" fillId="0" borderId="26" xfId="0" applyFont="1" applyBorder="1" applyAlignment="1">
      <alignment horizontal="center" wrapText="1"/>
    </xf>
    <xf numFmtId="0" fontId="14" fillId="0" borderId="24" xfId="0" applyFont="1" applyBorder="1" applyAlignment="1">
      <alignment horizontal="center" wrapText="1"/>
    </xf>
    <xf numFmtId="0" fontId="14" fillId="0" borderId="26" xfId="0" applyFont="1" applyBorder="1" applyAlignment="1">
      <alignment horizontal="center" wrapText="1"/>
    </xf>
    <xf numFmtId="0" fontId="15" fillId="0" borderId="24" xfId="0" applyFont="1" applyBorder="1" applyAlignment="1">
      <alignment horizontal="center" wrapText="1"/>
    </xf>
    <xf numFmtId="0" fontId="15" fillId="0" borderId="26" xfId="0" applyFont="1" applyBorder="1" applyAlignment="1">
      <alignment horizontal="center" wrapText="1"/>
    </xf>
    <xf numFmtId="0" fontId="13" fillId="0" borderId="23" xfId="0" applyFont="1" applyBorder="1" applyAlignment="1">
      <alignment wrapText="1"/>
    </xf>
    <xf numFmtId="0" fontId="16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Protection="1">
      <protection locked="0"/>
    </xf>
    <xf numFmtId="0" fontId="2" fillId="0" borderId="2" xfId="0" applyFont="1" applyBorder="1"/>
    <xf numFmtId="0" fontId="15" fillId="0" borderId="23" xfId="0" applyFont="1" applyBorder="1" applyAlignment="1">
      <alignment horizontal="center" wrapText="1"/>
    </xf>
    <xf numFmtId="0" fontId="15" fillId="0" borderId="25" xfId="0" applyFont="1" applyBorder="1" applyAlignment="1">
      <alignment horizontal="center" wrapText="1"/>
    </xf>
    <xf numFmtId="0" fontId="15" fillId="0" borderId="25" xfId="0" applyFont="1" applyBorder="1" applyAlignment="1">
      <alignment horizontal="right" wrapText="1"/>
    </xf>
    <xf numFmtId="0" fontId="13" fillId="0" borderId="27" xfId="0" applyFont="1" applyBorder="1" applyAlignment="1">
      <alignment horizontal="center" wrapText="1"/>
    </xf>
    <xf numFmtId="0" fontId="13" fillId="0" borderId="23" xfId="0" applyFont="1" applyBorder="1" applyAlignment="1">
      <alignment horizontal="justify" vertical="top" wrapText="1"/>
    </xf>
    <xf numFmtId="0" fontId="13" fillId="0" borderId="24" xfId="0" applyFont="1" applyBorder="1" applyAlignment="1">
      <alignment horizontal="justify" vertical="top" wrapText="1"/>
    </xf>
    <xf numFmtId="0" fontId="13" fillId="0" borderId="26" xfId="0" applyFont="1" applyBorder="1" applyAlignment="1">
      <alignment horizontal="left" wrapText="1" indent="1"/>
    </xf>
    <xf numFmtId="0" fontId="13" fillId="0" borderId="25" xfId="0" applyFont="1" applyBorder="1" applyAlignment="1">
      <alignment wrapText="1"/>
    </xf>
    <xf numFmtId="0" fontId="1" fillId="0" borderId="2" xfId="0" applyFont="1" applyBorder="1"/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topLeftCell="A148" workbookViewId="0">
      <selection activeCell="L150" sqref="L150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26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81" t="s">
        <v>37</v>
      </c>
      <c r="D1" s="82"/>
      <c r="E1" s="82"/>
      <c r="F1" s="12" t="s">
        <v>16</v>
      </c>
      <c r="G1" s="2" t="s">
        <v>17</v>
      </c>
      <c r="H1" s="83" t="s">
        <v>41</v>
      </c>
      <c r="I1" s="83"/>
      <c r="J1" s="83"/>
      <c r="K1" s="83"/>
    </row>
    <row r="2" spans="1:12" ht="18">
      <c r="A2" s="35" t="s">
        <v>6</v>
      </c>
      <c r="C2" s="2"/>
      <c r="G2" s="2" t="s">
        <v>18</v>
      </c>
      <c r="H2" s="83" t="s">
        <v>42</v>
      </c>
      <c r="I2" s="83"/>
      <c r="J2" s="83"/>
      <c r="K2" s="8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2026</v>
      </c>
      <c r="K3" s="50"/>
    </row>
    <row r="4" spans="1:12">
      <c r="C4" s="2"/>
      <c r="D4" s="4"/>
      <c r="H4" s="47" t="s">
        <v>34</v>
      </c>
      <c r="I4" s="47" t="s">
        <v>35</v>
      </c>
      <c r="J4" s="47" t="s">
        <v>36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32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33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.75" thickBot="1">
      <c r="A13" s="24"/>
      <c r="B13" s="17"/>
      <c r="C13" s="8"/>
      <c r="D13" s="18" t="s">
        <v>31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.75" thickBot="1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7" t="s">
        <v>38</v>
      </c>
      <c r="F14" s="60">
        <v>60</v>
      </c>
      <c r="G14" s="61">
        <v>1.47</v>
      </c>
      <c r="H14" s="61">
        <v>1.66</v>
      </c>
      <c r="I14" s="61">
        <v>6.64</v>
      </c>
      <c r="J14" s="61">
        <v>62.76</v>
      </c>
      <c r="K14" s="61">
        <v>534</v>
      </c>
      <c r="L14" s="55"/>
    </row>
    <row r="15" spans="1:12" ht="15.75" thickBot="1">
      <c r="A15" s="23"/>
      <c r="B15" s="15"/>
      <c r="C15" s="11"/>
      <c r="D15" s="7" t="s">
        <v>27</v>
      </c>
      <c r="E15" s="58" t="s">
        <v>48</v>
      </c>
      <c r="F15" s="62">
        <v>225</v>
      </c>
      <c r="G15" s="63">
        <v>12.1</v>
      </c>
      <c r="H15" s="63">
        <v>5.7</v>
      </c>
      <c r="I15" s="63">
        <v>13.06</v>
      </c>
      <c r="J15" s="63">
        <v>153.80000000000001</v>
      </c>
      <c r="K15" s="63" t="s">
        <v>63</v>
      </c>
      <c r="L15" s="56"/>
    </row>
    <row r="16" spans="1:12" ht="15.75" thickBot="1">
      <c r="A16" s="23"/>
      <c r="B16" s="15"/>
      <c r="C16" s="11"/>
      <c r="D16" s="71" t="s">
        <v>28</v>
      </c>
      <c r="E16" s="59" t="s">
        <v>90</v>
      </c>
      <c r="F16" s="64">
        <v>90</v>
      </c>
      <c r="G16" s="65">
        <v>12.1</v>
      </c>
      <c r="H16" s="65">
        <v>12</v>
      </c>
      <c r="I16" s="65">
        <v>9.6999999999999993</v>
      </c>
      <c r="J16" s="65">
        <v>147</v>
      </c>
      <c r="K16" s="65" t="s">
        <v>68</v>
      </c>
      <c r="L16" s="56"/>
    </row>
    <row r="17" spans="1:12" ht="15.75" thickBot="1">
      <c r="A17" s="23"/>
      <c r="B17" s="15"/>
      <c r="C17" s="11"/>
      <c r="D17" s="71" t="s">
        <v>29</v>
      </c>
      <c r="E17" s="58" t="s">
        <v>60</v>
      </c>
      <c r="F17" s="62">
        <v>150</v>
      </c>
      <c r="G17" s="63">
        <v>6.1</v>
      </c>
      <c r="H17" s="63">
        <v>4.0999999999999996</v>
      </c>
      <c r="I17" s="63">
        <v>36.6</v>
      </c>
      <c r="J17" s="63">
        <v>180</v>
      </c>
      <c r="K17" s="63">
        <v>516</v>
      </c>
      <c r="L17" s="56"/>
    </row>
    <row r="18" spans="1:12" ht="15.75" thickBot="1">
      <c r="A18" s="23"/>
      <c r="B18" s="15"/>
      <c r="C18" s="11"/>
      <c r="D18" s="7" t="s">
        <v>30</v>
      </c>
      <c r="E18" s="58" t="s">
        <v>50</v>
      </c>
      <c r="F18" s="62">
        <v>180</v>
      </c>
      <c r="G18" s="63">
        <v>0.16</v>
      </c>
      <c r="H18" s="63">
        <v>0.16</v>
      </c>
      <c r="I18" s="63">
        <v>21</v>
      </c>
      <c r="J18" s="63">
        <v>99</v>
      </c>
      <c r="K18" s="63">
        <v>631</v>
      </c>
      <c r="L18" s="56"/>
    </row>
    <row r="19" spans="1:12" ht="15.75" thickBot="1">
      <c r="A19" s="23"/>
      <c r="B19" s="15"/>
      <c r="C19" s="11"/>
      <c r="D19" s="80" t="s">
        <v>88</v>
      </c>
      <c r="E19" s="58" t="s">
        <v>43</v>
      </c>
      <c r="F19" s="62">
        <v>40</v>
      </c>
      <c r="G19" s="63">
        <v>2.6</v>
      </c>
      <c r="H19" s="63">
        <v>0.4</v>
      </c>
      <c r="I19" s="63">
        <v>16</v>
      </c>
      <c r="J19" s="63">
        <v>78</v>
      </c>
      <c r="K19" s="63" t="s">
        <v>69</v>
      </c>
      <c r="L19" s="56"/>
    </row>
    <row r="20" spans="1:12" ht="15.75" thickBot="1">
      <c r="A20" s="23"/>
      <c r="B20" s="15"/>
      <c r="C20" s="11"/>
      <c r="D20" s="80" t="s">
        <v>89</v>
      </c>
      <c r="E20" s="58" t="s">
        <v>67</v>
      </c>
      <c r="F20" s="62">
        <v>40</v>
      </c>
      <c r="G20" s="63">
        <v>3.2</v>
      </c>
      <c r="H20" s="63">
        <v>0.53</v>
      </c>
      <c r="I20" s="63">
        <v>16.8</v>
      </c>
      <c r="J20" s="63">
        <v>84.8</v>
      </c>
      <c r="K20" s="63" t="s">
        <v>69</v>
      </c>
      <c r="L20" s="56"/>
    </row>
    <row r="21" spans="1:12" ht="15.75" thickBot="1">
      <c r="A21" s="23"/>
      <c r="B21" s="15"/>
      <c r="C21" s="11"/>
      <c r="D21" s="71"/>
      <c r="E21" s="58"/>
      <c r="F21" s="62"/>
      <c r="G21" s="63"/>
      <c r="H21" s="63"/>
      <c r="I21" s="63"/>
      <c r="J21" s="63"/>
      <c r="K21" s="63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.75" thickBot="1">
      <c r="A23" s="24"/>
      <c r="B23" s="17"/>
      <c r="C23" s="8"/>
      <c r="D23" s="18" t="s">
        <v>31</v>
      </c>
      <c r="E23" s="9"/>
      <c r="F23" s="66">
        <v>785</v>
      </c>
      <c r="G23" s="67">
        <v>37.729999999999997</v>
      </c>
      <c r="H23" s="67">
        <v>24.55</v>
      </c>
      <c r="I23" s="67">
        <v>119.8</v>
      </c>
      <c r="J23" s="67">
        <v>805.36</v>
      </c>
      <c r="K23" s="25"/>
      <c r="L23" s="19">
        <f t="shared" ref="L23" si="2">SUM(L14:L22)</f>
        <v>0</v>
      </c>
    </row>
    <row r="24" spans="1:12" ht="15.75" thickBot="1">
      <c r="A24" s="29">
        <f>A6</f>
        <v>1</v>
      </c>
      <c r="B24" s="30">
        <f>B6</f>
        <v>1</v>
      </c>
      <c r="C24" s="84" t="s">
        <v>4</v>
      </c>
      <c r="D24" s="85"/>
      <c r="E24" s="31"/>
      <c r="F24" s="66">
        <v>785</v>
      </c>
      <c r="G24" s="67">
        <v>37.729999999999997</v>
      </c>
      <c r="H24" s="67">
        <v>24.55</v>
      </c>
      <c r="I24" s="67">
        <v>119.8</v>
      </c>
      <c r="J24" s="67">
        <v>805.36</v>
      </c>
      <c r="K24" s="32"/>
      <c r="L24" s="32">
        <f t="shared" ref="L24" si="3">L13+L23</f>
        <v>0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.75" thickBot="1">
      <c r="A32" s="16"/>
      <c r="B32" s="17"/>
      <c r="C32" s="8"/>
      <c r="D32" s="18" t="s">
        <v>31</v>
      </c>
      <c r="E32" s="9"/>
      <c r="F32" s="19">
        <f>SUM(F25:F31)</f>
        <v>0</v>
      </c>
      <c r="G32" s="19">
        <f t="shared" ref="G32" si="4">SUM(G25:G31)</f>
        <v>0</v>
      </c>
      <c r="H32" s="19">
        <f t="shared" ref="H32" si="5">SUM(H25:H31)</f>
        <v>0</v>
      </c>
      <c r="I32" s="19">
        <f t="shared" ref="I32" si="6">SUM(I25:I31)</f>
        <v>0</v>
      </c>
      <c r="J32" s="19">
        <f t="shared" ref="J32:L32" si="7">SUM(J25:J31)</f>
        <v>0</v>
      </c>
      <c r="K32" s="25"/>
      <c r="L32" s="19">
        <f t="shared" si="7"/>
        <v>0</v>
      </c>
    </row>
    <row r="33" spans="1:12" ht="15.75" thickBot="1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68" t="s">
        <v>39</v>
      </c>
      <c r="F33" s="60">
        <v>60</v>
      </c>
      <c r="G33" s="61">
        <v>0.97</v>
      </c>
      <c r="H33" s="61">
        <v>0.06</v>
      </c>
      <c r="I33" s="61">
        <v>6</v>
      </c>
      <c r="J33" s="61">
        <v>27</v>
      </c>
      <c r="K33" s="61" t="s">
        <v>58</v>
      </c>
      <c r="L33" s="55"/>
    </row>
    <row r="34" spans="1:12" ht="15.75" thickBot="1">
      <c r="A34" s="14"/>
      <c r="B34" s="15"/>
      <c r="C34" s="11"/>
      <c r="D34" s="7" t="s">
        <v>27</v>
      </c>
      <c r="E34" s="58" t="s">
        <v>45</v>
      </c>
      <c r="F34" s="62">
        <v>225</v>
      </c>
      <c r="G34" s="63">
        <v>6.89</v>
      </c>
      <c r="H34" s="63">
        <v>6.72</v>
      </c>
      <c r="I34" s="63">
        <v>11.47</v>
      </c>
      <c r="J34" s="63">
        <v>133.80000000000001</v>
      </c>
      <c r="K34" s="63" t="s">
        <v>66</v>
      </c>
      <c r="L34" s="56"/>
    </row>
    <row r="35" spans="1:12" ht="15.75" thickBot="1">
      <c r="A35" s="14"/>
      <c r="B35" s="15"/>
      <c r="C35" s="11"/>
      <c r="D35" s="7" t="s">
        <v>28</v>
      </c>
      <c r="E35" s="58" t="s">
        <v>61</v>
      </c>
      <c r="F35" s="62">
        <v>200</v>
      </c>
      <c r="G35" s="63">
        <v>16.8</v>
      </c>
      <c r="H35" s="63">
        <v>9.8000000000000007</v>
      </c>
      <c r="I35" s="63">
        <v>20.16</v>
      </c>
      <c r="J35" s="63">
        <v>250</v>
      </c>
      <c r="K35" s="63">
        <v>436</v>
      </c>
      <c r="L35" s="56"/>
    </row>
    <row r="36" spans="1:12" ht="15.75" thickBot="1">
      <c r="A36" s="14"/>
      <c r="B36" s="15"/>
      <c r="C36" s="11"/>
      <c r="D36" s="7" t="s">
        <v>29</v>
      </c>
      <c r="E36" s="58"/>
      <c r="F36" s="52"/>
      <c r="G36" s="52"/>
      <c r="H36" s="52"/>
      <c r="I36" s="53"/>
      <c r="J36" s="52"/>
      <c r="K36" s="54"/>
      <c r="L36" s="56"/>
    </row>
    <row r="37" spans="1:12" ht="15.75" thickBot="1">
      <c r="A37" s="14"/>
      <c r="B37" s="15"/>
      <c r="C37" s="11"/>
      <c r="D37" s="7" t="s">
        <v>30</v>
      </c>
      <c r="E37" s="58" t="s">
        <v>71</v>
      </c>
      <c r="F37" s="60">
        <v>180</v>
      </c>
      <c r="G37" s="61">
        <v>2.8</v>
      </c>
      <c r="H37" s="61">
        <v>2.8</v>
      </c>
      <c r="I37" s="61">
        <v>1.4</v>
      </c>
      <c r="J37" s="61">
        <v>90.8</v>
      </c>
      <c r="K37" s="61">
        <v>693</v>
      </c>
      <c r="L37" s="56"/>
    </row>
    <row r="38" spans="1:12" ht="15.75" thickBot="1">
      <c r="A38" s="14"/>
      <c r="B38" s="15"/>
      <c r="C38" s="11"/>
      <c r="D38" s="80" t="s">
        <v>88</v>
      </c>
      <c r="E38" s="58" t="s">
        <v>43</v>
      </c>
      <c r="F38" s="60">
        <v>40</v>
      </c>
      <c r="G38" s="61">
        <v>3.2</v>
      </c>
      <c r="H38" s="61">
        <v>0.53</v>
      </c>
      <c r="I38" s="61">
        <v>16.8</v>
      </c>
      <c r="J38" s="61">
        <v>84.8</v>
      </c>
      <c r="K38" s="61" t="s">
        <v>69</v>
      </c>
      <c r="L38" s="56"/>
    </row>
    <row r="39" spans="1:12" ht="15.75" thickBot="1">
      <c r="A39" s="14"/>
      <c r="B39" s="15"/>
      <c r="C39" s="11"/>
      <c r="D39" s="80" t="s">
        <v>89</v>
      </c>
      <c r="E39" s="58" t="s">
        <v>67</v>
      </c>
      <c r="F39" s="60">
        <v>40</v>
      </c>
      <c r="G39" s="61">
        <v>2.6</v>
      </c>
      <c r="H39" s="61">
        <v>0.4</v>
      </c>
      <c r="I39" s="61">
        <v>16</v>
      </c>
      <c r="J39" s="61">
        <v>78</v>
      </c>
      <c r="K39" s="61" t="s">
        <v>69</v>
      </c>
      <c r="L39" s="56"/>
    </row>
    <row r="40" spans="1:12" ht="15.75" thickBot="1">
      <c r="A40" s="14"/>
      <c r="B40" s="15"/>
      <c r="C40" s="11"/>
      <c r="D40" s="70" t="s">
        <v>24</v>
      </c>
      <c r="E40" s="69" t="s">
        <v>70</v>
      </c>
      <c r="F40" s="60">
        <v>100</v>
      </c>
      <c r="G40" s="61">
        <v>1.5</v>
      </c>
      <c r="H40" s="61">
        <v>0.5</v>
      </c>
      <c r="I40" s="61">
        <v>21</v>
      </c>
      <c r="J40" s="61">
        <v>96</v>
      </c>
      <c r="K40" s="61" t="s">
        <v>72</v>
      </c>
      <c r="L40" s="43"/>
    </row>
    <row r="41" spans="1:12" ht="15.75" thickBot="1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.75" thickBot="1">
      <c r="A42" s="16"/>
      <c r="B42" s="17"/>
      <c r="C42" s="8"/>
      <c r="D42" s="18" t="s">
        <v>31</v>
      </c>
      <c r="E42" s="9"/>
      <c r="F42" s="72">
        <v>845</v>
      </c>
      <c r="G42" s="73">
        <v>34.76</v>
      </c>
      <c r="H42" s="74">
        <v>20.81</v>
      </c>
      <c r="I42" s="73">
        <v>92.83</v>
      </c>
      <c r="J42" s="73">
        <v>760.4</v>
      </c>
      <c r="K42" s="25"/>
      <c r="L42" s="19">
        <f t="shared" ref="L42" si="8">SUM(L33:L41)</f>
        <v>0</v>
      </c>
    </row>
    <row r="43" spans="1:12" ht="15.75" customHeight="1" thickBot="1">
      <c r="A43" s="33">
        <f>A25</f>
        <v>1</v>
      </c>
      <c r="B43" s="33">
        <f>B25</f>
        <v>2</v>
      </c>
      <c r="C43" s="84" t="s">
        <v>4</v>
      </c>
      <c r="D43" s="85"/>
      <c r="E43" s="31"/>
      <c r="F43" s="72">
        <v>845</v>
      </c>
      <c r="G43" s="73">
        <v>34.71</v>
      </c>
      <c r="H43" s="74">
        <v>20.8</v>
      </c>
      <c r="I43" s="73">
        <v>92.36</v>
      </c>
      <c r="J43" s="73">
        <v>760.4</v>
      </c>
      <c r="K43" s="32"/>
      <c r="L43" s="32">
        <f t="shared" ref="L43" si="9">L32+L42</f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.75" thickBot="1">
      <c r="A51" s="24"/>
      <c r="B51" s="17"/>
      <c r="C51" s="8"/>
      <c r="D51" s="18" t="s">
        <v>31</v>
      </c>
      <c r="E51" s="9"/>
      <c r="F51" s="19">
        <f>SUM(F44:F50)</f>
        <v>0</v>
      </c>
      <c r="G51" s="19">
        <f t="shared" ref="G51" si="10">SUM(G44:G50)</f>
        <v>0</v>
      </c>
      <c r="H51" s="19">
        <f t="shared" ref="H51" si="11">SUM(H44:H50)</f>
        <v>0</v>
      </c>
      <c r="I51" s="19">
        <f t="shared" ref="I51" si="12">SUM(I44:I50)</f>
        <v>0</v>
      </c>
      <c r="J51" s="19">
        <f t="shared" ref="J51:L51" si="13">SUM(J44:J50)</f>
        <v>0</v>
      </c>
      <c r="K51" s="25"/>
      <c r="L51" s="19">
        <f t="shared" si="13"/>
        <v>0</v>
      </c>
    </row>
    <row r="52" spans="1:12" ht="15.75" thickBot="1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7" t="s">
        <v>64</v>
      </c>
      <c r="F52" s="60">
        <v>65</v>
      </c>
      <c r="G52" s="61">
        <v>1.8</v>
      </c>
      <c r="H52" s="61">
        <v>3</v>
      </c>
      <c r="I52" s="61">
        <v>3.5</v>
      </c>
      <c r="J52" s="61">
        <v>80</v>
      </c>
      <c r="K52" s="61">
        <v>78</v>
      </c>
      <c r="L52" s="55"/>
    </row>
    <row r="53" spans="1:12" ht="15.75" thickBot="1">
      <c r="A53" s="23"/>
      <c r="B53" s="15"/>
      <c r="C53" s="11"/>
      <c r="D53" s="7" t="s">
        <v>27</v>
      </c>
      <c r="E53" s="58" t="s">
        <v>53</v>
      </c>
      <c r="F53" s="62">
        <v>225</v>
      </c>
      <c r="G53" s="63">
        <v>9.4499999999999993</v>
      </c>
      <c r="H53" s="63">
        <v>5.93</v>
      </c>
      <c r="I53" s="63">
        <v>100.2</v>
      </c>
      <c r="J53" s="63">
        <v>128</v>
      </c>
      <c r="K53" s="63" t="s">
        <v>54</v>
      </c>
      <c r="L53" s="56"/>
    </row>
    <row r="54" spans="1:12" ht="15.75" thickBot="1">
      <c r="A54" s="23"/>
      <c r="B54" s="15"/>
      <c r="C54" s="11"/>
      <c r="D54" s="71" t="s">
        <v>28</v>
      </c>
      <c r="E54" s="58" t="s">
        <v>46</v>
      </c>
      <c r="F54" s="62">
        <v>90</v>
      </c>
      <c r="G54" s="63">
        <v>8.4</v>
      </c>
      <c r="H54" s="63">
        <v>16.3</v>
      </c>
      <c r="I54" s="63">
        <v>7</v>
      </c>
      <c r="J54" s="63">
        <v>204</v>
      </c>
      <c r="K54" s="63" t="s">
        <v>86</v>
      </c>
      <c r="L54" s="56"/>
    </row>
    <row r="55" spans="1:12" ht="15.75" thickBot="1">
      <c r="A55" s="23"/>
      <c r="B55" s="15"/>
      <c r="C55" s="11"/>
      <c r="D55" s="71" t="s">
        <v>29</v>
      </c>
      <c r="E55" s="58" t="s">
        <v>40</v>
      </c>
      <c r="F55" s="62">
        <v>150</v>
      </c>
      <c r="G55" s="63">
        <v>4.5</v>
      </c>
      <c r="H55" s="63">
        <v>7.7</v>
      </c>
      <c r="I55" s="63">
        <v>49</v>
      </c>
      <c r="J55" s="63">
        <v>222</v>
      </c>
      <c r="K55" s="63">
        <v>511</v>
      </c>
      <c r="L55" s="56"/>
    </row>
    <row r="56" spans="1:12" ht="15.75" thickBot="1">
      <c r="A56" s="23"/>
      <c r="B56" s="15"/>
      <c r="C56" s="11"/>
      <c r="D56" s="7" t="s">
        <v>30</v>
      </c>
      <c r="E56" s="58" t="s">
        <v>47</v>
      </c>
      <c r="F56" s="62">
        <v>180</v>
      </c>
      <c r="G56" s="63">
        <v>0.6</v>
      </c>
      <c r="H56" s="63">
        <v>0</v>
      </c>
      <c r="I56" s="63">
        <v>18</v>
      </c>
      <c r="J56" s="63">
        <v>72</v>
      </c>
      <c r="K56" s="63">
        <v>685</v>
      </c>
      <c r="L56" s="56"/>
    </row>
    <row r="57" spans="1:12" ht="15.75" thickBot="1">
      <c r="A57" s="23"/>
      <c r="B57" s="15"/>
      <c r="C57" s="11"/>
      <c r="D57" s="80" t="s">
        <v>88</v>
      </c>
      <c r="E57" s="58" t="s">
        <v>43</v>
      </c>
      <c r="F57" s="62">
        <v>40</v>
      </c>
      <c r="G57" s="63">
        <v>2.6</v>
      </c>
      <c r="H57" s="63">
        <v>0.4</v>
      </c>
      <c r="I57" s="63">
        <v>16</v>
      </c>
      <c r="J57" s="63">
        <v>78</v>
      </c>
      <c r="K57" s="63" t="s">
        <v>69</v>
      </c>
      <c r="L57" s="56"/>
    </row>
    <row r="58" spans="1:12" ht="15.75" thickBot="1">
      <c r="A58" s="23"/>
      <c r="B58" s="15"/>
      <c r="C58" s="11"/>
      <c r="D58" s="80" t="s">
        <v>89</v>
      </c>
      <c r="E58" s="58" t="s">
        <v>67</v>
      </c>
      <c r="F58" s="62">
        <v>40</v>
      </c>
      <c r="G58" s="63">
        <v>3.2</v>
      </c>
      <c r="H58" s="63">
        <v>0.53</v>
      </c>
      <c r="I58" s="63">
        <v>16.8</v>
      </c>
      <c r="J58" s="63">
        <v>84.8</v>
      </c>
      <c r="K58" s="63" t="s">
        <v>69</v>
      </c>
      <c r="L58" s="56"/>
    </row>
    <row r="59" spans="1:12" ht="15.75" thickBot="1">
      <c r="A59" s="23"/>
      <c r="B59" s="15"/>
      <c r="C59" s="11"/>
      <c r="E59" s="58"/>
      <c r="F59" s="62"/>
      <c r="G59" s="63"/>
      <c r="H59" s="63"/>
      <c r="I59" s="63"/>
      <c r="J59" s="63"/>
      <c r="K59" s="63"/>
      <c r="L59" s="43"/>
    </row>
    <row r="60" spans="1:12" ht="15.75" thickBot="1">
      <c r="A60" s="23"/>
      <c r="B60" s="15"/>
      <c r="C60" s="11"/>
      <c r="D60" s="71"/>
      <c r="E60" s="58"/>
      <c r="F60" s="62"/>
      <c r="G60" s="63"/>
      <c r="H60" s="63"/>
      <c r="I60" s="63"/>
      <c r="J60" s="63"/>
      <c r="K60" s="63"/>
      <c r="L60" s="43"/>
    </row>
    <row r="61" spans="1:12" ht="15.75" thickBot="1">
      <c r="A61" s="24"/>
      <c r="B61" s="17"/>
      <c r="C61" s="8"/>
      <c r="D61" s="18" t="s">
        <v>31</v>
      </c>
      <c r="E61" s="9"/>
      <c r="F61" s="19">
        <f>SUM(F52:F60)</f>
        <v>790</v>
      </c>
      <c r="G61" s="19">
        <f>SUM(G52:G60)</f>
        <v>30.55</v>
      </c>
      <c r="H61" s="72">
        <v>33.86</v>
      </c>
      <c r="I61" s="73">
        <v>210.5</v>
      </c>
      <c r="J61" s="73">
        <v>784</v>
      </c>
      <c r="K61" s="25"/>
      <c r="L61" s="19">
        <f t="shared" ref="L61" si="14">SUM(L52:L60)</f>
        <v>0</v>
      </c>
    </row>
    <row r="62" spans="1:12" ht="15.75" customHeight="1" thickBot="1">
      <c r="A62" s="29">
        <f>A44</f>
        <v>1</v>
      </c>
      <c r="B62" s="30">
        <f>B44</f>
        <v>3</v>
      </c>
      <c r="C62" s="84" t="s">
        <v>4</v>
      </c>
      <c r="D62" s="85"/>
      <c r="E62" s="31"/>
      <c r="F62" s="32"/>
      <c r="G62" s="32"/>
      <c r="H62" s="32"/>
      <c r="I62" s="32"/>
      <c r="J62" s="32"/>
      <c r="K62" s="32"/>
      <c r="L62" s="32">
        <f t="shared" ref="L62" si="15">L51+L61</f>
        <v>0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.75" thickBot="1">
      <c r="A70" s="24"/>
      <c r="B70" s="17"/>
      <c r="C70" s="8"/>
      <c r="D70" s="18" t="s">
        <v>31</v>
      </c>
      <c r="E70" s="9"/>
      <c r="F70" s="19">
        <f>SUM(F63:F69)</f>
        <v>0</v>
      </c>
      <c r="G70" s="19">
        <f t="shared" ref="G70" si="16">SUM(G63:G69)</f>
        <v>0</v>
      </c>
      <c r="H70" s="19">
        <f t="shared" ref="H70" si="17">SUM(H63:H69)</f>
        <v>0</v>
      </c>
      <c r="I70" s="19">
        <f t="shared" ref="I70" si="18">SUM(I63:I69)</f>
        <v>0</v>
      </c>
      <c r="J70" s="19">
        <f t="shared" ref="J70:L70" si="19">SUM(J63:J69)</f>
        <v>0</v>
      </c>
      <c r="K70" s="25"/>
      <c r="L70" s="19">
        <f t="shared" si="19"/>
        <v>0</v>
      </c>
    </row>
    <row r="71" spans="1:12" ht="15.75" thickBot="1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76" t="s">
        <v>38</v>
      </c>
      <c r="F71" s="60">
        <v>60</v>
      </c>
      <c r="G71" s="61">
        <v>2.08</v>
      </c>
      <c r="H71" s="61">
        <v>3.1</v>
      </c>
      <c r="I71" s="61">
        <v>5.89</v>
      </c>
      <c r="J71" s="61">
        <v>54.36</v>
      </c>
      <c r="K71" s="61">
        <v>534</v>
      </c>
      <c r="L71" s="55"/>
    </row>
    <row r="72" spans="1:12" ht="15.75" thickBot="1">
      <c r="A72" s="23"/>
      <c r="B72" s="15"/>
      <c r="C72" s="11"/>
      <c r="D72" s="7" t="s">
        <v>27</v>
      </c>
      <c r="E72" s="58" t="s">
        <v>59</v>
      </c>
      <c r="F72" s="62">
        <v>230</v>
      </c>
      <c r="G72" s="63">
        <v>9.4</v>
      </c>
      <c r="H72" s="63">
        <v>5.5</v>
      </c>
      <c r="I72" s="63">
        <v>6.79</v>
      </c>
      <c r="J72" s="63">
        <v>113.8</v>
      </c>
      <c r="K72" s="63" t="s">
        <v>51</v>
      </c>
      <c r="L72" s="56"/>
    </row>
    <row r="73" spans="1:12" ht="15.75" thickBot="1">
      <c r="A73" s="23"/>
      <c r="B73" s="15"/>
      <c r="C73" s="11"/>
      <c r="D73" s="7" t="s">
        <v>28</v>
      </c>
      <c r="E73" s="58" t="s">
        <v>73</v>
      </c>
      <c r="F73" s="62">
        <v>100</v>
      </c>
      <c r="G73" s="63">
        <v>12</v>
      </c>
      <c r="H73" s="63">
        <v>28</v>
      </c>
      <c r="I73" s="63">
        <v>0</v>
      </c>
      <c r="J73" s="63">
        <v>299</v>
      </c>
      <c r="K73" s="63">
        <v>437</v>
      </c>
      <c r="L73" s="56"/>
    </row>
    <row r="74" spans="1:12" ht="15.75" thickBot="1">
      <c r="A74" s="23"/>
      <c r="B74" s="15"/>
      <c r="C74" s="11"/>
      <c r="D74" s="7" t="s">
        <v>29</v>
      </c>
      <c r="E74" s="58" t="s">
        <v>74</v>
      </c>
      <c r="F74" s="62">
        <v>180</v>
      </c>
      <c r="G74" s="63">
        <v>3.6</v>
      </c>
      <c r="H74" s="63">
        <v>7.7</v>
      </c>
      <c r="I74" s="63">
        <v>40</v>
      </c>
      <c r="J74" s="63">
        <v>144</v>
      </c>
      <c r="K74" s="63">
        <v>518</v>
      </c>
      <c r="L74" s="56"/>
    </row>
    <row r="75" spans="1:12" ht="15.75" thickBot="1">
      <c r="A75" s="23"/>
      <c r="B75" s="15"/>
      <c r="C75" s="11"/>
      <c r="D75" s="7" t="s">
        <v>30</v>
      </c>
      <c r="E75" s="58" t="s">
        <v>75</v>
      </c>
      <c r="F75" s="62">
        <v>180</v>
      </c>
      <c r="G75" s="63">
        <v>2.1</v>
      </c>
      <c r="H75" s="63">
        <v>0.32</v>
      </c>
      <c r="I75" s="63">
        <v>20.48</v>
      </c>
      <c r="J75" s="63">
        <v>108.5</v>
      </c>
      <c r="K75" s="63">
        <v>692</v>
      </c>
      <c r="L75" s="56"/>
    </row>
    <row r="76" spans="1:12" ht="15.75" thickBot="1">
      <c r="A76" s="23"/>
      <c r="B76" s="15"/>
      <c r="C76" s="11"/>
      <c r="D76" s="80" t="s">
        <v>88</v>
      </c>
      <c r="E76" s="58" t="s">
        <v>43</v>
      </c>
      <c r="F76" s="62">
        <v>40</v>
      </c>
      <c r="G76" s="63">
        <v>2.6</v>
      </c>
      <c r="H76" s="63">
        <v>0.4</v>
      </c>
      <c r="I76" s="63">
        <v>16</v>
      </c>
      <c r="J76" s="63">
        <v>78</v>
      </c>
      <c r="K76" s="63" t="s">
        <v>69</v>
      </c>
      <c r="L76" s="56"/>
    </row>
    <row r="77" spans="1:12" ht="15.75" thickBot="1">
      <c r="A77" s="23"/>
      <c r="B77" s="15"/>
      <c r="C77" s="11"/>
      <c r="D77" s="80" t="s">
        <v>89</v>
      </c>
      <c r="E77" s="58" t="s">
        <v>67</v>
      </c>
      <c r="F77" s="62">
        <v>40</v>
      </c>
      <c r="G77" s="63">
        <v>2.6</v>
      </c>
      <c r="H77" s="63">
        <v>0.4</v>
      </c>
      <c r="I77" s="63">
        <v>12.8</v>
      </c>
      <c r="J77" s="63">
        <v>84.8</v>
      </c>
      <c r="K77" s="63" t="s">
        <v>69</v>
      </c>
      <c r="L77" s="56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31</v>
      </c>
      <c r="E80" s="9"/>
      <c r="F80" s="19">
        <f>SUM(F71:F79)</f>
        <v>830</v>
      </c>
      <c r="G80" s="19">
        <f t="shared" ref="G80" si="20">SUM(G71:G79)</f>
        <v>34.380000000000003</v>
      </c>
      <c r="H80" s="19">
        <f t="shared" ref="H80" si="21">SUM(H71:H79)</f>
        <v>45.42</v>
      </c>
      <c r="I80" s="19">
        <f t="shared" ref="I80" si="22">SUM(I71:I79)</f>
        <v>101.96</v>
      </c>
      <c r="J80" s="19">
        <f t="shared" ref="J80:L80" si="23">SUM(J71:J79)</f>
        <v>882.45999999999992</v>
      </c>
      <c r="K80" s="25"/>
      <c r="L80" s="19">
        <f t="shared" si="23"/>
        <v>0</v>
      </c>
    </row>
    <row r="81" spans="1:12" ht="15.75" customHeight="1">
      <c r="A81" s="29">
        <f>A63</f>
        <v>1</v>
      </c>
      <c r="B81" s="30">
        <f>B63</f>
        <v>4</v>
      </c>
      <c r="C81" s="84" t="s">
        <v>4</v>
      </c>
      <c r="D81" s="85"/>
      <c r="E81" s="31"/>
      <c r="F81" s="32">
        <f>F70+F80</f>
        <v>830</v>
      </c>
      <c r="G81" s="32">
        <f t="shared" ref="G81" si="24">G70+G80</f>
        <v>34.380000000000003</v>
      </c>
      <c r="H81" s="32">
        <f t="shared" ref="H81" si="25">H70+H80</f>
        <v>45.42</v>
      </c>
      <c r="I81" s="32">
        <f t="shared" ref="I81" si="26">I70+I80</f>
        <v>101.96</v>
      </c>
      <c r="J81" s="32">
        <f t="shared" ref="J81:L81" si="27">J70+J80</f>
        <v>882.45999999999992</v>
      </c>
      <c r="K81" s="32"/>
      <c r="L81" s="32">
        <f t="shared" si="27"/>
        <v>0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.75" thickBot="1">
      <c r="A89" s="24"/>
      <c r="B89" s="17"/>
      <c r="C89" s="8"/>
      <c r="D89" s="18" t="s">
        <v>31</v>
      </c>
      <c r="E89" s="9"/>
      <c r="F89" s="19">
        <f>SUM(F82:F88)</f>
        <v>0</v>
      </c>
      <c r="G89" s="19">
        <f t="shared" ref="G89" si="28">SUM(G82:G88)</f>
        <v>0</v>
      </c>
      <c r="H89" s="19">
        <f t="shared" ref="H89" si="29">SUM(H82:H88)</f>
        <v>0</v>
      </c>
      <c r="I89" s="19">
        <f t="shared" ref="I89" si="30">SUM(I82:I88)</f>
        <v>0</v>
      </c>
      <c r="J89" s="19">
        <f t="shared" ref="J89:L89" si="31">SUM(J82:J88)</f>
        <v>0</v>
      </c>
      <c r="K89" s="25"/>
      <c r="L89" s="19">
        <f t="shared" si="31"/>
        <v>0</v>
      </c>
    </row>
    <row r="90" spans="1:12" ht="15.75" thickBot="1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68" t="s">
        <v>39</v>
      </c>
      <c r="F90" s="60">
        <v>60</v>
      </c>
      <c r="G90" s="61">
        <v>0.92</v>
      </c>
      <c r="H90" s="61">
        <v>0.05</v>
      </c>
      <c r="I90" s="61">
        <v>5.53</v>
      </c>
      <c r="J90" s="61">
        <v>25.2</v>
      </c>
      <c r="K90" s="61" t="s">
        <v>58</v>
      </c>
      <c r="L90" s="55"/>
    </row>
    <row r="91" spans="1:12" ht="15.75" thickBot="1">
      <c r="A91" s="23"/>
      <c r="B91" s="15"/>
      <c r="C91" s="11"/>
      <c r="D91" s="7" t="s">
        <v>27</v>
      </c>
      <c r="E91" s="58" t="s">
        <v>55</v>
      </c>
      <c r="F91" s="62">
        <v>225</v>
      </c>
      <c r="G91" s="63">
        <v>5.83</v>
      </c>
      <c r="H91" s="63">
        <v>4.5599999999999996</v>
      </c>
      <c r="I91" s="63">
        <v>13.59</v>
      </c>
      <c r="J91" s="63">
        <v>150</v>
      </c>
      <c r="K91" s="63" t="s">
        <v>56</v>
      </c>
      <c r="L91" s="56"/>
    </row>
    <row r="92" spans="1:12" ht="15.75" thickBot="1">
      <c r="A92" s="23"/>
      <c r="B92" s="15"/>
      <c r="C92" s="11"/>
      <c r="D92" s="7" t="s">
        <v>28</v>
      </c>
      <c r="E92" s="58" t="s">
        <v>76</v>
      </c>
      <c r="F92" s="62">
        <v>250</v>
      </c>
      <c r="G92" s="63">
        <v>24</v>
      </c>
      <c r="H92" s="63">
        <v>20</v>
      </c>
      <c r="I92" s="63">
        <v>47</v>
      </c>
      <c r="J92" s="63">
        <v>425</v>
      </c>
      <c r="K92" s="63">
        <v>291</v>
      </c>
      <c r="L92" s="56"/>
    </row>
    <row r="93" spans="1:12" ht="15.75" thickBot="1">
      <c r="A93" s="23"/>
      <c r="B93" s="15"/>
      <c r="C93" s="11"/>
      <c r="D93" s="7" t="s">
        <v>30</v>
      </c>
      <c r="E93" s="58" t="s">
        <v>57</v>
      </c>
      <c r="F93" s="62">
        <v>180</v>
      </c>
      <c r="G93" s="63">
        <v>0.9</v>
      </c>
      <c r="H93" s="63">
        <v>0</v>
      </c>
      <c r="I93" s="63">
        <v>28</v>
      </c>
      <c r="J93" s="63">
        <v>109</v>
      </c>
      <c r="K93" s="63">
        <v>638</v>
      </c>
      <c r="L93" s="56"/>
    </row>
    <row r="94" spans="1:12" ht="15.75" thickBot="1">
      <c r="A94" s="23"/>
      <c r="B94" s="15"/>
      <c r="C94" s="11"/>
      <c r="D94" s="80" t="s">
        <v>88</v>
      </c>
      <c r="E94" s="58" t="s">
        <v>43</v>
      </c>
      <c r="F94" s="62">
        <v>40</v>
      </c>
      <c r="G94" s="63">
        <v>2.6</v>
      </c>
      <c r="H94" s="63">
        <v>0.4</v>
      </c>
      <c r="I94" s="63">
        <v>16</v>
      </c>
      <c r="J94" s="63">
        <v>78</v>
      </c>
      <c r="K94" s="63" t="s">
        <v>69</v>
      </c>
      <c r="L94" s="56"/>
    </row>
    <row r="95" spans="1:12" ht="15.75" thickBot="1">
      <c r="A95" s="23"/>
      <c r="B95" s="15"/>
      <c r="C95" s="11"/>
      <c r="D95" s="80" t="s">
        <v>89</v>
      </c>
      <c r="E95" s="58" t="s">
        <v>67</v>
      </c>
      <c r="F95" s="62">
        <v>40</v>
      </c>
      <c r="G95" s="63">
        <v>3.2</v>
      </c>
      <c r="H95" s="63">
        <v>0.53</v>
      </c>
      <c r="I95" s="63">
        <v>16.8</v>
      </c>
      <c r="J95" s="63">
        <v>84.8</v>
      </c>
      <c r="K95" s="63" t="s">
        <v>69</v>
      </c>
      <c r="L95" s="56"/>
    </row>
    <row r="96" spans="1:12" ht="15">
      <c r="A96" s="23"/>
      <c r="B96" s="15"/>
      <c r="C96" s="11"/>
      <c r="E96" s="51"/>
      <c r="F96" s="52"/>
      <c r="G96" s="52"/>
      <c r="H96" s="52"/>
      <c r="I96" s="53"/>
      <c r="J96" s="52"/>
      <c r="K96" s="54"/>
      <c r="L96" s="56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31</v>
      </c>
      <c r="E99" s="9"/>
      <c r="F99" s="19">
        <f>SUM(F90:F98)</f>
        <v>795</v>
      </c>
      <c r="G99" s="19">
        <f t="shared" ref="G99" si="32">SUM(G90:G98)</f>
        <v>37.450000000000003</v>
      </c>
      <c r="H99" s="19">
        <f t="shared" ref="H99" si="33">SUM(H90:H98)</f>
        <v>25.54</v>
      </c>
      <c r="I99" s="19">
        <f t="shared" ref="I99" si="34">SUM(I90:I98)</f>
        <v>126.92</v>
      </c>
      <c r="J99" s="19">
        <f t="shared" ref="J99:L99" si="35">SUM(J90:J98)</f>
        <v>872</v>
      </c>
      <c r="K99" s="25"/>
      <c r="L99" s="19">
        <f t="shared" si="35"/>
        <v>0</v>
      </c>
    </row>
    <row r="100" spans="1:12" ht="15.75" customHeight="1">
      <c r="A100" s="29">
        <f>A82</f>
        <v>1</v>
      </c>
      <c r="B100" s="30">
        <f>B82</f>
        <v>5</v>
      </c>
      <c r="C100" s="84" t="s">
        <v>4</v>
      </c>
      <c r="D100" s="85"/>
      <c r="E100" s="31"/>
      <c r="F100" s="32">
        <f>F89+F99</f>
        <v>795</v>
      </c>
      <c r="G100" s="32">
        <f t="shared" ref="G100" si="36">G89+G99</f>
        <v>37.450000000000003</v>
      </c>
      <c r="H100" s="32">
        <f t="shared" ref="H100" si="37">H89+H99</f>
        <v>25.54</v>
      </c>
      <c r="I100" s="32">
        <f t="shared" ref="I100" si="38">I89+I99</f>
        <v>126.92</v>
      </c>
      <c r="J100" s="32">
        <f t="shared" ref="J100:L100" si="39">J89+J99</f>
        <v>872</v>
      </c>
      <c r="K100" s="32"/>
      <c r="L100" s="32">
        <f t="shared" si="39"/>
        <v>0</v>
      </c>
    </row>
    <row r="101" spans="1:12" ht="15">
      <c r="A101" s="20">
        <v>2</v>
      </c>
      <c r="B101" s="21">
        <v>6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.75" thickBot="1">
      <c r="A108" s="24"/>
      <c r="B108" s="17"/>
      <c r="C108" s="8"/>
      <c r="D108" s="18" t="s">
        <v>31</v>
      </c>
      <c r="E108" s="9"/>
      <c r="F108" s="19">
        <f>SUM(F101:F107)</f>
        <v>0</v>
      </c>
      <c r="G108" s="19">
        <f t="shared" ref="G108:J108" si="40">SUM(G101:G107)</f>
        <v>0</v>
      </c>
      <c r="H108" s="19">
        <f t="shared" si="40"/>
        <v>0</v>
      </c>
      <c r="I108" s="19">
        <f t="shared" si="40"/>
        <v>0</v>
      </c>
      <c r="J108" s="19">
        <f t="shared" si="40"/>
        <v>0</v>
      </c>
      <c r="K108" s="25"/>
      <c r="L108" s="19">
        <f t="shared" ref="L108" si="41">SUM(L101:L107)</f>
        <v>0</v>
      </c>
    </row>
    <row r="109" spans="1:12" ht="15.75" thickBot="1">
      <c r="A109" s="26">
        <f>A101</f>
        <v>2</v>
      </c>
      <c r="B109" s="13">
        <v>6</v>
      </c>
      <c r="C109" s="10" t="s">
        <v>25</v>
      </c>
      <c r="D109" s="7" t="s">
        <v>26</v>
      </c>
      <c r="E109" s="68" t="s">
        <v>39</v>
      </c>
      <c r="F109" s="60">
        <v>60</v>
      </c>
      <c r="G109" s="61">
        <v>0.92</v>
      </c>
      <c r="H109" s="61">
        <v>0.05</v>
      </c>
      <c r="I109" s="61">
        <v>5.53</v>
      </c>
      <c r="J109" s="61">
        <v>25.2</v>
      </c>
      <c r="K109" s="61" t="s">
        <v>58</v>
      </c>
      <c r="L109" s="43"/>
    </row>
    <row r="110" spans="1:12" ht="15.75" thickBot="1">
      <c r="A110" s="23"/>
      <c r="B110" s="15"/>
      <c r="C110" s="11"/>
      <c r="D110" s="7" t="s">
        <v>27</v>
      </c>
      <c r="E110" s="58" t="s">
        <v>77</v>
      </c>
      <c r="F110" s="62">
        <v>230</v>
      </c>
      <c r="G110" s="63">
        <v>6.8</v>
      </c>
      <c r="H110" s="63">
        <v>10.7</v>
      </c>
      <c r="I110" s="63">
        <v>21</v>
      </c>
      <c r="J110" s="63">
        <v>180</v>
      </c>
      <c r="K110" s="63" t="s">
        <v>51</v>
      </c>
      <c r="L110" s="43"/>
    </row>
    <row r="111" spans="1:12" ht="15.75" thickBot="1">
      <c r="A111" s="23"/>
      <c r="B111" s="15"/>
      <c r="C111" s="11"/>
      <c r="D111" s="71" t="s">
        <v>28</v>
      </c>
      <c r="E111" s="59" t="s">
        <v>49</v>
      </c>
      <c r="F111" s="64">
        <v>90</v>
      </c>
      <c r="G111" s="65">
        <v>12.1</v>
      </c>
      <c r="H111" s="65">
        <v>12</v>
      </c>
      <c r="I111" s="65">
        <v>9.6999999999999993</v>
      </c>
      <c r="J111" s="65">
        <v>147</v>
      </c>
      <c r="K111" s="65" t="s">
        <v>68</v>
      </c>
      <c r="L111" s="56"/>
    </row>
    <row r="112" spans="1:12" ht="15.75" thickBot="1">
      <c r="A112" s="23"/>
      <c r="B112" s="15"/>
      <c r="C112" s="11"/>
      <c r="D112" s="71" t="s">
        <v>29</v>
      </c>
      <c r="E112" s="77" t="s">
        <v>78</v>
      </c>
      <c r="F112" s="62">
        <v>150</v>
      </c>
      <c r="G112" s="63">
        <v>7.5</v>
      </c>
      <c r="H112" s="63">
        <v>6.8</v>
      </c>
      <c r="I112" s="78">
        <v>40</v>
      </c>
      <c r="J112" s="63">
        <v>230.45</v>
      </c>
      <c r="K112" s="63">
        <v>679</v>
      </c>
      <c r="L112" s="56"/>
    </row>
    <row r="113" spans="1:12" ht="15.75" thickBot="1">
      <c r="A113" s="23"/>
      <c r="B113" s="15"/>
      <c r="C113" s="11"/>
      <c r="D113" s="7" t="s">
        <v>30</v>
      </c>
      <c r="E113" s="58" t="s">
        <v>50</v>
      </c>
      <c r="F113" s="62">
        <v>40</v>
      </c>
      <c r="G113" s="63">
        <v>2.6</v>
      </c>
      <c r="H113" s="63">
        <v>0.4</v>
      </c>
      <c r="I113" s="63">
        <v>16</v>
      </c>
      <c r="J113" s="63">
        <v>78</v>
      </c>
      <c r="K113" s="63" t="s">
        <v>69</v>
      </c>
      <c r="L113" s="56"/>
    </row>
    <row r="114" spans="1:12" ht="15.75" thickBot="1">
      <c r="A114" s="23"/>
      <c r="B114" s="15"/>
      <c r="C114" s="11"/>
      <c r="D114" s="80" t="s">
        <v>88</v>
      </c>
      <c r="E114" s="58" t="s">
        <v>43</v>
      </c>
      <c r="F114" s="62">
        <v>40</v>
      </c>
      <c r="G114" s="63">
        <v>3.2</v>
      </c>
      <c r="H114" s="63">
        <v>0.53</v>
      </c>
      <c r="I114" s="63">
        <v>16.8</v>
      </c>
      <c r="J114" s="63">
        <v>84.8</v>
      </c>
      <c r="K114" s="63" t="s">
        <v>69</v>
      </c>
      <c r="L114" s="56"/>
    </row>
    <row r="115" spans="1:12" ht="15.75" thickBot="1">
      <c r="A115" s="23"/>
      <c r="B115" s="15"/>
      <c r="C115" s="11"/>
      <c r="D115" s="80" t="s">
        <v>89</v>
      </c>
      <c r="E115" s="58" t="s">
        <v>67</v>
      </c>
      <c r="F115" s="62">
        <v>180</v>
      </c>
      <c r="G115" s="63">
        <v>0.16</v>
      </c>
      <c r="H115" s="63">
        <v>0.16</v>
      </c>
      <c r="I115" s="63">
        <v>21</v>
      </c>
      <c r="J115" s="63">
        <v>99</v>
      </c>
      <c r="K115" s="63">
        <v>631</v>
      </c>
      <c r="L115" s="56"/>
    </row>
    <row r="116" spans="1:12" ht="15.75" thickBot="1">
      <c r="A116" s="23"/>
      <c r="B116" s="15"/>
      <c r="C116" s="11"/>
      <c r="D116" s="6"/>
      <c r="E116" s="58"/>
      <c r="F116" s="43"/>
      <c r="G116" s="43"/>
      <c r="H116" s="43"/>
      <c r="I116" s="43"/>
      <c r="J116" s="43"/>
      <c r="K116" s="44"/>
      <c r="L116" s="43"/>
    </row>
    <row r="117" spans="1:12" ht="15.75" thickBot="1">
      <c r="A117" s="23"/>
      <c r="B117" s="15"/>
      <c r="C117" s="11"/>
      <c r="D117" s="71"/>
      <c r="E117" s="77"/>
      <c r="F117" s="62"/>
      <c r="G117" s="63"/>
      <c r="H117" s="63"/>
      <c r="I117" s="78"/>
      <c r="J117" s="63"/>
      <c r="K117" s="63"/>
      <c r="L117" s="43"/>
    </row>
    <row r="118" spans="1:12" ht="15">
      <c r="A118" s="24"/>
      <c r="B118" s="17"/>
      <c r="C118" s="8"/>
      <c r="D118" s="18" t="s">
        <v>31</v>
      </c>
      <c r="E118" s="9"/>
      <c r="F118" s="19">
        <f>SUM(F109:F117)</f>
        <v>790</v>
      </c>
      <c r="G118" s="19">
        <f t="shared" ref="G118:J118" si="42">SUM(G109:G117)</f>
        <v>33.28</v>
      </c>
      <c r="H118" s="19">
        <f t="shared" si="42"/>
        <v>30.64</v>
      </c>
      <c r="I118" s="19">
        <f t="shared" si="42"/>
        <v>130.03</v>
      </c>
      <c r="J118" s="19">
        <f t="shared" si="42"/>
        <v>844.44999999999993</v>
      </c>
      <c r="K118" s="25"/>
      <c r="L118" s="19">
        <f t="shared" ref="L118" si="43">SUM(L109:L117)</f>
        <v>0</v>
      </c>
    </row>
    <row r="119" spans="1:12" ht="15">
      <c r="A119" s="29">
        <f>A101</f>
        <v>2</v>
      </c>
      <c r="B119" s="30">
        <f>B101</f>
        <v>6</v>
      </c>
      <c r="C119" s="84" t="s">
        <v>4</v>
      </c>
      <c r="D119" s="85"/>
      <c r="E119" s="31"/>
      <c r="F119" s="32">
        <f>F108+F118</f>
        <v>790</v>
      </c>
      <c r="G119" s="32">
        <f t="shared" ref="G119" si="44">G108+G118</f>
        <v>33.28</v>
      </c>
      <c r="H119" s="32">
        <f t="shared" ref="H119" si="45">H108+H118</f>
        <v>30.64</v>
      </c>
      <c r="I119" s="32">
        <f t="shared" ref="I119" si="46">I108+I118</f>
        <v>130.03</v>
      </c>
      <c r="J119" s="32">
        <f t="shared" ref="J119:L119" si="47">J108+J118</f>
        <v>844.44999999999993</v>
      </c>
      <c r="K119" s="32"/>
      <c r="L119" s="32">
        <f t="shared" si="47"/>
        <v>0</v>
      </c>
    </row>
    <row r="120" spans="1:12" ht="15">
      <c r="A120" s="14">
        <v>2</v>
      </c>
      <c r="B120" s="15">
        <v>7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.75" thickBot="1">
      <c r="A127" s="16"/>
      <c r="B127" s="17"/>
      <c r="C127" s="8"/>
      <c r="D127" s="18" t="s">
        <v>31</v>
      </c>
      <c r="E127" s="9"/>
      <c r="F127" s="19">
        <f>SUM(F120:F126)</f>
        <v>0</v>
      </c>
      <c r="G127" s="19">
        <f t="shared" ref="G127:J127" si="48">SUM(G120:G126)</f>
        <v>0</v>
      </c>
      <c r="H127" s="19">
        <f t="shared" si="48"/>
        <v>0</v>
      </c>
      <c r="I127" s="19">
        <f t="shared" si="48"/>
        <v>0</v>
      </c>
      <c r="J127" s="19">
        <f t="shared" si="48"/>
        <v>0</v>
      </c>
      <c r="K127" s="25"/>
      <c r="L127" s="19">
        <f t="shared" ref="L127" si="49">SUM(L120:L126)</f>
        <v>0</v>
      </c>
    </row>
    <row r="128" spans="1:12" ht="15.75" thickBot="1">
      <c r="A128" s="13">
        <f>A120</f>
        <v>2</v>
      </c>
      <c r="B128" s="13">
        <v>7</v>
      </c>
      <c r="C128" s="10" t="s">
        <v>25</v>
      </c>
      <c r="D128" s="7" t="s">
        <v>26</v>
      </c>
      <c r="E128" s="76" t="s">
        <v>38</v>
      </c>
      <c r="F128" s="60">
        <v>60</v>
      </c>
      <c r="G128" s="61">
        <v>1.47</v>
      </c>
      <c r="H128" s="61">
        <v>1.66</v>
      </c>
      <c r="I128" s="61">
        <v>6.64</v>
      </c>
      <c r="J128" s="61">
        <v>62.76</v>
      </c>
      <c r="K128" s="61">
        <v>534</v>
      </c>
      <c r="L128" s="55"/>
    </row>
    <row r="129" spans="1:12" ht="15.75" thickBot="1">
      <c r="A129" s="14"/>
      <c r="B129" s="15"/>
      <c r="C129" s="11"/>
      <c r="D129" s="7" t="s">
        <v>27</v>
      </c>
      <c r="E129" s="58" t="s">
        <v>45</v>
      </c>
      <c r="F129" s="62">
        <v>225</v>
      </c>
      <c r="G129" s="63">
        <v>6.89</v>
      </c>
      <c r="H129" s="63">
        <v>6.72</v>
      </c>
      <c r="I129" s="63">
        <v>11.47</v>
      </c>
      <c r="J129" s="63">
        <v>133.80000000000001</v>
      </c>
      <c r="K129" s="63" t="s">
        <v>66</v>
      </c>
      <c r="L129" s="43"/>
    </row>
    <row r="130" spans="1:12" ht="15.75" thickBot="1">
      <c r="A130" s="14"/>
      <c r="B130" s="15"/>
      <c r="C130" s="11"/>
      <c r="D130" s="7" t="s">
        <v>28</v>
      </c>
      <c r="E130" s="58" t="s">
        <v>61</v>
      </c>
      <c r="F130" s="62">
        <v>200</v>
      </c>
      <c r="G130" s="63">
        <v>16.8</v>
      </c>
      <c r="H130" s="63">
        <v>9.8000000000000007</v>
      </c>
      <c r="I130" s="63">
        <v>20.16</v>
      </c>
      <c r="J130" s="63">
        <v>455</v>
      </c>
      <c r="K130" s="63">
        <v>436</v>
      </c>
      <c r="L130" s="43"/>
    </row>
    <row r="131" spans="1:12" ht="15.75" thickBot="1">
      <c r="A131" s="14"/>
      <c r="B131" s="15"/>
      <c r="C131" s="11"/>
      <c r="D131" s="71" t="s">
        <v>30</v>
      </c>
      <c r="E131" s="58" t="s">
        <v>65</v>
      </c>
      <c r="F131" s="62">
        <v>180</v>
      </c>
      <c r="G131" s="63">
        <v>2.8</v>
      </c>
      <c r="H131" s="63">
        <v>2.8</v>
      </c>
      <c r="I131" s="63">
        <v>1.4</v>
      </c>
      <c r="J131" s="63">
        <v>90.8</v>
      </c>
      <c r="K131" s="63">
        <v>693</v>
      </c>
      <c r="L131" s="56"/>
    </row>
    <row r="132" spans="1:12" ht="15.75" thickBot="1">
      <c r="A132" s="14"/>
      <c r="B132" s="15"/>
      <c r="C132" s="11"/>
      <c r="D132" s="80" t="s">
        <v>88</v>
      </c>
      <c r="E132" s="58" t="s">
        <v>43</v>
      </c>
      <c r="F132" s="62">
        <v>40</v>
      </c>
      <c r="G132" s="63">
        <v>2.6</v>
      </c>
      <c r="H132" s="63">
        <v>0.4</v>
      </c>
      <c r="I132" s="63">
        <v>16</v>
      </c>
      <c r="J132" s="63">
        <v>78</v>
      </c>
      <c r="K132" s="63" t="s">
        <v>69</v>
      </c>
      <c r="L132" s="43"/>
    </row>
    <row r="133" spans="1:12" ht="15.75" thickBot="1">
      <c r="A133" s="14"/>
      <c r="B133" s="15"/>
      <c r="C133" s="11"/>
      <c r="D133" s="80" t="s">
        <v>89</v>
      </c>
      <c r="E133" s="58" t="s">
        <v>67</v>
      </c>
      <c r="F133" s="62">
        <v>40</v>
      </c>
      <c r="G133" s="63">
        <v>3.2</v>
      </c>
      <c r="H133" s="63">
        <v>0.53</v>
      </c>
      <c r="I133" s="63">
        <v>16.8</v>
      </c>
      <c r="J133" s="63">
        <v>84.8</v>
      </c>
      <c r="K133" s="63" t="s">
        <v>69</v>
      </c>
      <c r="L133" s="56"/>
    </row>
    <row r="134" spans="1:12" ht="15.75" thickBot="1">
      <c r="A134" s="14"/>
      <c r="B134" s="15"/>
      <c r="C134" s="11"/>
      <c r="D134" s="71" t="s">
        <v>24</v>
      </c>
      <c r="E134" s="58" t="s">
        <v>70</v>
      </c>
      <c r="F134" s="62">
        <v>100</v>
      </c>
      <c r="G134" s="63">
        <v>1.5</v>
      </c>
      <c r="H134" s="63">
        <v>0.5</v>
      </c>
      <c r="I134" s="63">
        <v>21</v>
      </c>
      <c r="J134" s="63">
        <v>96</v>
      </c>
      <c r="K134" s="63" t="s">
        <v>72</v>
      </c>
      <c r="L134" s="56"/>
    </row>
    <row r="135" spans="1:12" ht="15.75" thickBot="1">
      <c r="A135" s="14"/>
      <c r="B135" s="15"/>
      <c r="C135" s="11"/>
      <c r="D135" s="80"/>
      <c r="E135" s="58"/>
      <c r="F135" s="62"/>
      <c r="G135" s="63"/>
      <c r="H135" s="63"/>
      <c r="I135" s="63"/>
      <c r="J135" s="63"/>
      <c r="K135" s="63"/>
      <c r="L135" s="43"/>
    </row>
    <row r="136" spans="1:12" ht="15.75" thickBot="1">
      <c r="A136" s="14"/>
      <c r="B136" s="15"/>
      <c r="C136" s="11"/>
      <c r="D136" s="80"/>
      <c r="E136" s="58"/>
      <c r="F136" s="62"/>
      <c r="G136" s="63"/>
      <c r="H136" s="63"/>
      <c r="I136" s="63"/>
      <c r="J136" s="63"/>
      <c r="K136" s="63"/>
      <c r="L136" s="43"/>
    </row>
    <row r="137" spans="1:12" ht="15">
      <c r="A137" s="16"/>
      <c r="B137" s="17"/>
      <c r="C137" s="8"/>
      <c r="D137" s="18" t="s">
        <v>31</v>
      </c>
      <c r="E137" s="9"/>
      <c r="F137" s="19">
        <f>SUM(F128:F136)</f>
        <v>845</v>
      </c>
      <c r="G137" s="19">
        <f t="shared" ref="G137:J137" si="50">SUM(G128:G136)</f>
        <v>35.260000000000005</v>
      </c>
      <c r="H137" s="19">
        <f t="shared" si="50"/>
        <v>22.41</v>
      </c>
      <c r="I137" s="19">
        <f t="shared" si="50"/>
        <v>93.47</v>
      </c>
      <c r="J137" s="19">
        <f t="shared" si="50"/>
        <v>1001.1599999999999</v>
      </c>
      <c r="K137" s="25"/>
      <c r="L137" s="19">
        <f t="shared" ref="L137" si="51">SUM(L128:L136)</f>
        <v>0</v>
      </c>
    </row>
    <row r="138" spans="1:12" ht="15">
      <c r="A138" s="33">
        <f>A120</f>
        <v>2</v>
      </c>
      <c r="B138" s="33">
        <f>B120</f>
        <v>7</v>
      </c>
      <c r="C138" s="84" t="s">
        <v>4</v>
      </c>
      <c r="D138" s="85"/>
      <c r="E138" s="31"/>
      <c r="F138" s="32">
        <f>F127+F137</f>
        <v>845</v>
      </c>
      <c r="G138" s="32">
        <f t="shared" ref="G138" si="52">G127+G137</f>
        <v>35.260000000000005</v>
      </c>
      <c r="H138" s="32">
        <f t="shared" ref="H138" si="53">H127+H137</f>
        <v>22.41</v>
      </c>
      <c r="I138" s="32">
        <f t="shared" ref="I138" si="54">I127+I137</f>
        <v>93.47</v>
      </c>
      <c r="J138" s="32">
        <f t="shared" ref="J138:L138" si="55">J127+J137</f>
        <v>1001.1599999999999</v>
      </c>
      <c r="K138" s="32"/>
      <c r="L138" s="32">
        <f t="shared" si="55"/>
        <v>0</v>
      </c>
    </row>
    <row r="139" spans="1:12" ht="15">
      <c r="A139" s="20">
        <v>2</v>
      </c>
      <c r="B139" s="21">
        <v>8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.75" thickBot="1">
      <c r="A146" s="24"/>
      <c r="B146" s="17"/>
      <c r="C146" s="8"/>
      <c r="D146" s="18" t="s">
        <v>31</v>
      </c>
      <c r="E146" s="9"/>
      <c r="F146" s="19">
        <f>SUM(F139:F145)</f>
        <v>0</v>
      </c>
      <c r="G146" s="19">
        <f t="shared" ref="G146:J146" si="56">SUM(G139:G145)</f>
        <v>0</v>
      </c>
      <c r="H146" s="19">
        <f t="shared" si="56"/>
        <v>0</v>
      </c>
      <c r="I146" s="19">
        <f t="shared" si="56"/>
        <v>0</v>
      </c>
      <c r="J146" s="19">
        <f t="shared" si="56"/>
        <v>0</v>
      </c>
      <c r="K146" s="25"/>
      <c r="L146" s="19">
        <f t="shared" ref="L146" si="57">SUM(L139:L145)</f>
        <v>0</v>
      </c>
    </row>
    <row r="147" spans="1:12" ht="15.75" thickBot="1">
      <c r="A147" s="26">
        <f>A139</f>
        <v>2</v>
      </c>
      <c r="B147" s="13">
        <f>B139</f>
        <v>8</v>
      </c>
      <c r="C147" s="10" t="s">
        <v>25</v>
      </c>
      <c r="D147" s="7" t="s">
        <v>26</v>
      </c>
      <c r="E147" s="68" t="s">
        <v>39</v>
      </c>
      <c r="F147" s="60">
        <v>60</v>
      </c>
      <c r="G147" s="61">
        <v>0.92</v>
      </c>
      <c r="H147" s="61">
        <v>0.05</v>
      </c>
      <c r="I147" s="61">
        <v>5.53</v>
      </c>
      <c r="J147" s="61">
        <v>25.2</v>
      </c>
      <c r="K147" s="61" t="s">
        <v>58</v>
      </c>
      <c r="L147" s="55"/>
    </row>
    <row r="148" spans="1:12" ht="15.75" thickBot="1">
      <c r="A148" s="23"/>
      <c r="B148" s="15"/>
      <c r="C148" s="11"/>
      <c r="D148" s="7" t="s">
        <v>27</v>
      </c>
      <c r="E148" s="58" t="s">
        <v>79</v>
      </c>
      <c r="F148" s="62">
        <v>225</v>
      </c>
      <c r="G148" s="63">
        <v>9.4499999999999993</v>
      </c>
      <c r="H148" s="63">
        <v>5.93</v>
      </c>
      <c r="I148" s="63">
        <v>100.2</v>
      </c>
      <c r="J148" s="63">
        <v>236</v>
      </c>
      <c r="K148" s="63" t="s">
        <v>54</v>
      </c>
      <c r="L148" s="56"/>
    </row>
    <row r="149" spans="1:12" ht="15.75" thickBot="1">
      <c r="A149" s="23"/>
      <c r="B149" s="15"/>
      <c r="C149" s="11"/>
      <c r="D149" s="7" t="s">
        <v>28</v>
      </c>
      <c r="E149" s="77" t="s">
        <v>80</v>
      </c>
      <c r="F149" s="62">
        <v>90</v>
      </c>
      <c r="G149" s="63">
        <v>7.5</v>
      </c>
      <c r="H149" s="63">
        <v>15.4</v>
      </c>
      <c r="I149" s="63">
        <v>8</v>
      </c>
      <c r="J149" s="63">
        <v>268</v>
      </c>
      <c r="K149" s="75" t="s">
        <v>87</v>
      </c>
      <c r="L149" s="56"/>
    </row>
    <row r="150" spans="1:12" ht="15.75" thickBot="1">
      <c r="A150" s="23"/>
      <c r="B150" s="15"/>
      <c r="C150" s="11"/>
      <c r="D150" s="7" t="s">
        <v>29</v>
      </c>
      <c r="E150" s="58" t="s">
        <v>81</v>
      </c>
      <c r="F150" s="62">
        <v>155</v>
      </c>
      <c r="G150" s="63">
        <v>2.89</v>
      </c>
      <c r="H150" s="63">
        <v>6.82</v>
      </c>
      <c r="I150" s="63">
        <v>22.94</v>
      </c>
      <c r="J150" s="63">
        <v>144</v>
      </c>
      <c r="K150" s="63">
        <v>518</v>
      </c>
      <c r="L150" s="56"/>
    </row>
    <row r="151" spans="1:12" ht="15.75" thickBot="1">
      <c r="A151" s="23"/>
      <c r="B151" s="15"/>
      <c r="C151" s="11"/>
      <c r="D151" s="7" t="s">
        <v>30</v>
      </c>
      <c r="E151" s="58" t="s">
        <v>82</v>
      </c>
      <c r="F151" s="62">
        <v>180</v>
      </c>
      <c r="G151" s="63">
        <v>1.06</v>
      </c>
      <c r="H151" s="63">
        <v>1</v>
      </c>
      <c r="I151" s="63">
        <v>0</v>
      </c>
      <c r="J151" s="63">
        <v>16</v>
      </c>
      <c r="K151" s="63">
        <v>59</v>
      </c>
      <c r="L151" s="43"/>
    </row>
    <row r="152" spans="1:12" ht="15.75" thickBot="1">
      <c r="A152" s="23"/>
      <c r="B152" s="15"/>
      <c r="C152" s="11"/>
      <c r="D152" s="80" t="s">
        <v>88</v>
      </c>
      <c r="E152" s="58" t="s">
        <v>43</v>
      </c>
      <c r="F152" s="62">
        <v>40</v>
      </c>
      <c r="G152" s="63">
        <v>2.6</v>
      </c>
      <c r="H152" s="63">
        <v>0.4</v>
      </c>
      <c r="I152" s="63">
        <v>16</v>
      </c>
      <c r="J152" s="63">
        <v>78</v>
      </c>
      <c r="K152" s="63" t="s">
        <v>69</v>
      </c>
      <c r="L152" s="56"/>
    </row>
    <row r="153" spans="1:12" ht="15.75" thickBot="1">
      <c r="A153" s="23"/>
      <c r="B153" s="15"/>
      <c r="C153" s="11"/>
      <c r="D153" s="80" t="s">
        <v>89</v>
      </c>
      <c r="E153" s="58" t="s">
        <v>67</v>
      </c>
      <c r="F153" s="62">
        <v>40</v>
      </c>
      <c r="G153" s="63">
        <v>3.2</v>
      </c>
      <c r="H153" s="63">
        <v>0.53</v>
      </c>
      <c r="I153" s="63">
        <v>16.8</v>
      </c>
      <c r="J153" s="63">
        <v>84.8</v>
      </c>
      <c r="K153" s="63" t="s">
        <v>69</v>
      </c>
      <c r="L153" s="56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31</v>
      </c>
      <c r="E156" s="9"/>
      <c r="F156" s="19">
        <f>SUM(F147:F155)</f>
        <v>790</v>
      </c>
      <c r="G156" s="19">
        <f t="shared" ref="G156:J156" si="58">SUM(G147:G155)</f>
        <v>27.619999999999997</v>
      </c>
      <c r="H156" s="19">
        <f t="shared" si="58"/>
        <v>30.13</v>
      </c>
      <c r="I156" s="19">
        <f t="shared" si="58"/>
        <v>169.47000000000003</v>
      </c>
      <c r="J156" s="19">
        <f t="shared" si="58"/>
        <v>852</v>
      </c>
      <c r="K156" s="25"/>
      <c r="L156" s="19">
        <f t="shared" ref="L156" si="59">SUM(L147:L155)</f>
        <v>0</v>
      </c>
    </row>
    <row r="157" spans="1:12" ht="15">
      <c r="A157" s="29">
        <f>A139</f>
        <v>2</v>
      </c>
      <c r="B157" s="30">
        <f>B139</f>
        <v>8</v>
      </c>
      <c r="C157" s="84" t="s">
        <v>4</v>
      </c>
      <c r="D157" s="85"/>
      <c r="E157" s="31"/>
      <c r="F157" s="32">
        <f>F146+F156</f>
        <v>790</v>
      </c>
      <c r="G157" s="32">
        <f t="shared" ref="G157" si="60">G146+G156</f>
        <v>27.619999999999997</v>
      </c>
      <c r="H157" s="32">
        <f t="shared" ref="H157" si="61">H146+H156</f>
        <v>30.13</v>
      </c>
      <c r="I157" s="32">
        <f t="shared" ref="I157" si="62">I146+I156</f>
        <v>169.47000000000003</v>
      </c>
      <c r="J157" s="32">
        <f t="shared" ref="J157:L157" si="63">J146+J156</f>
        <v>852</v>
      </c>
      <c r="K157" s="32"/>
      <c r="L157" s="32">
        <f t="shared" si="63"/>
        <v>0</v>
      </c>
    </row>
    <row r="158" spans="1:12" ht="15">
      <c r="A158" s="20">
        <v>2</v>
      </c>
      <c r="B158" s="21">
        <v>9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.75" thickBot="1">
      <c r="A165" s="24"/>
      <c r="B165" s="17"/>
      <c r="C165" s="8"/>
      <c r="D165" s="18" t="s">
        <v>31</v>
      </c>
      <c r="E165" s="9"/>
      <c r="F165" s="19">
        <f>SUM(F158:F164)</f>
        <v>0</v>
      </c>
      <c r="G165" s="19">
        <f t="shared" ref="G165:J165" si="64">SUM(G158:G164)</f>
        <v>0</v>
      </c>
      <c r="H165" s="19">
        <f t="shared" si="64"/>
        <v>0</v>
      </c>
      <c r="I165" s="19">
        <f t="shared" si="64"/>
        <v>0</v>
      </c>
      <c r="J165" s="19">
        <f t="shared" si="64"/>
        <v>0</v>
      </c>
      <c r="K165" s="25"/>
      <c r="L165" s="19">
        <f t="shared" ref="L165" si="65">SUM(L158:L164)</f>
        <v>0</v>
      </c>
    </row>
    <row r="166" spans="1:12" ht="15.75" thickBot="1">
      <c r="A166" s="26">
        <f>A158</f>
        <v>2</v>
      </c>
      <c r="B166" s="13">
        <f>B158</f>
        <v>9</v>
      </c>
      <c r="C166" s="10" t="s">
        <v>25</v>
      </c>
      <c r="D166" s="7" t="s">
        <v>26</v>
      </c>
      <c r="E166" s="57" t="s">
        <v>44</v>
      </c>
      <c r="F166" s="60">
        <v>60</v>
      </c>
      <c r="G166" s="61">
        <v>1.47</v>
      </c>
      <c r="H166" s="61">
        <v>1.66</v>
      </c>
      <c r="I166" s="61">
        <v>6.64</v>
      </c>
      <c r="J166" s="61">
        <v>62.76</v>
      </c>
      <c r="K166" s="61">
        <v>534</v>
      </c>
      <c r="L166" s="55"/>
    </row>
    <row r="167" spans="1:12" ht="15.75" thickBot="1">
      <c r="A167" s="23"/>
      <c r="B167" s="15"/>
      <c r="C167" s="11"/>
      <c r="D167" s="7" t="s">
        <v>27</v>
      </c>
      <c r="E167" s="58" t="s">
        <v>83</v>
      </c>
      <c r="F167" s="62">
        <v>230</v>
      </c>
      <c r="G167" s="63">
        <v>5.6</v>
      </c>
      <c r="H167" s="63">
        <v>6</v>
      </c>
      <c r="I167" s="63">
        <v>2</v>
      </c>
      <c r="J167" s="63">
        <v>136</v>
      </c>
      <c r="K167" s="63">
        <v>143</v>
      </c>
      <c r="L167" s="56"/>
    </row>
    <row r="168" spans="1:12" ht="15.75" thickBot="1">
      <c r="A168" s="23"/>
      <c r="B168" s="15"/>
      <c r="C168" s="11"/>
      <c r="D168" s="71" t="s">
        <v>28</v>
      </c>
      <c r="E168" s="77" t="s">
        <v>91</v>
      </c>
      <c r="F168" s="62">
        <v>90</v>
      </c>
      <c r="G168" s="63">
        <v>7.5</v>
      </c>
      <c r="H168" s="63">
        <v>15.4</v>
      </c>
      <c r="I168" s="63">
        <v>8</v>
      </c>
      <c r="J168" s="63">
        <v>192</v>
      </c>
      <c r="K168" s="63">
        <v>462</v>
      </c>
      <c r="L168" s="56"/>
    </row>
    <row r="169" spans="1:12" ht="15.75" thickBot="1">
      <c r="A169" s="23"/>
      <c r="B169" s="15"/>
      <c r="C169" s="11"/>
      <c r="D169" s="71" t="s">
        <v>29</v>
      </c>
      <c r="E169" s="58" t="s">
        <v>40</v>
      </c>
      <c r="F169" s="62">
        <v>150</v>
      </c>
      <c r="G169" s="63">
        <v>3.78</v>
      </c>
      <c r="H169" s="63">
        <v>6.4</v>
      </c>
      <c r="I169" s="63">
        <v>40.799999999999997</v>
      </c>
      <c r="J169" s="63">
        <v>235</v>
      </c>
      <c r="K169" s="63">
        <v>304</v>
      </c>
      <c r="L169" s="56"/>
    </row>
    <row r="170" spans="1:12" ht="15.75" thickBot="1">
      <c r="A170" s="23"/>
      <c r="B170" s="15"/>
      <c r="C170" s="11"/>
      <c r="D170" s="7" t="s">
        <v>30</v>
      </c>
      <c r="E170" s="58" t="s">
        <v>57</v>
      </c>
      <c r="F170" s="62">
        <v>180</v>
      </c>
      <c r="G170" s="63">
        <v>0.9</v>
      </c>
      <c r="H170" s="63">
        <v>0</v>
      </c>
      <c r="I170" s="63">
        <v>28</v>
      </c>
      <c r="J170" s="63">
        <v>109.8</v>
      </c>
      <c r="K170" s="63">
        <v>638</v>
      </c>
      <c r="L170" s="43"/>
    </row>
    <row r="171" spans="1:12" ht="15.75" thickBot="1">
      <c r="A171" s="23"/>
      <c r="B171" s="15"/>
      <c r="C171" s="11"/>
      <c r="D171" s="80" t="s">
        <v>88</v>
      </c>
      <c r="E171" s="58" t="s">
        <v>43</v>
      </c>
      <c r="F171" s="62">
        <v>40</v>
      </c>
      <c r="G171" s="63">
        <v>2.6</v>
      </c>
      <c r="H171" s="63">
        <v>0.4</v>
      </c>
      <c r="I171" s="63">
        <v>16</v>
      </c>
      <c r="J171" s="63">
        <v>78</v>
      </c>
      <c r="K171" s="63" t="s">
        <v>69</v>
      </c>
      <c r="L171" s="56"/>
    </row>
    <row r="172" spans="1:12" ht="15.75" thickBot="1">
      <c r="A172" s="23"/>
      <c r="B172" s="15"/>
      <c r="C172" s="11"/>
      <c r="D172" s="80" t="s">
        <v>89</v>
      </c>
      <c r="E172" s="58" t="s">
        <v>67</v>
      </c>
      <c r="F172" s="62">
        <v>40</v>
      </c>
      <c r="G172" s="63">
        <v>3.2</v>
      </c>
      <c r="H172" s="63">
        <v>0.53</v>
      </c>
      <c r="I172" s="63">
        <v>16.8</v>
      </c>
      <c r="J172" s="63">
        <v>84.8</v>
      </c>
      <c r="K172" s="63" t="s">
        <v>69</v>
      </c>
      <c r="L172" s="56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.75" thickBot="1">
      <c r="A174" s="23"/>
      <c r="B174" s="15"/>
      <c r="C174" s="11"/>
      <c r="D174" s="71"/>
      <c r="E174" s="58"/>
      <c r="F174" s="62"/>
      <c r="G174" s="63"/>
      <c r="H174" s="63"/>
      <c r="I174" s="63"/>
      <c r="J174" s="63"/>
      <c r="K174" s="63"/>
      <c r="L174" s="43"/>
    </row>
    <row r="175" spans="1:12" ht="15">
      <c r="A175" s="24"/>
      <c r="B175" s="17"/>
      <c r="C175" s="8"/>
      <c r="D175" s="18" t="s">
        <v>31</v>
      </c>
      <c r="E175" s="9"/>
      <c r="F175" s="19">
        <f>SUM(F166:F174)</f>
        <v>790</v>
      </c>
      <c r="G175" s="19">
        <f t="shared" ref="G175:J175" si="66">SUM(G166:G174)</f>
        <v>25.05</v>
      </c>
      <c r="H175" s="19">
        <f t="shared" si="66"/>
        <v>30.39</v>
      </c>
      <c r="I175" s="19">
        <f t="shared" si="66"/>
        <v>118.24</v>
      </c>
      <c r="J175" s="19">
        <f t="shared" si="66"/>
        <v>898.3599999999999</v>
      </c>
      <c r="K175" s="25"/>
      <c r="L175" s="19">
        <f t="shared" ref="L175" si="67">SUM(L166:L174)</f>
        <v>0</v>
      </c>
    </row>
    <row r="176" spans="1:12" ht="15">
      <c r="A176" s="29">
        <f>A158</f>
        <v>2</v>
      </c>
      <c r="B176" s="30">
        <f>B158</f>
        <v>9</v>
      </c>
      <c r="C176" s="84" t="s">
        <v>4</v>
      </c>
      <c r="D176" s="85"/>
      <c r="E176" s="31"/>
      <c r="F176" s="32">
        <f>F165+F175</f>
        <v>790</v>
      </c>
      <c r="G176" s="32">
        <f t="shared" ref="G176" si="68">G165+G175</f>
        <v>25.05</v>
      </c>
      <c r="H176" s="32">
        <f t="shared" ref="H176" si="69">H165+H175</f>
        <v>30.39</v>
      </c>
      <c r="I176" s="32">
        <f t="shared" ref="I176" si="70">I165+I175</f>
        <v>118.24</v>
      </c>
      <c r="J176" s="32">
        <f t="shared" ref="J176:L176" si="71">J165+J175</f>
        <v>898.3599999999999</v>
      </c>
      <c r="K176" s="32"/>
      <c r="L176" s="32">
        <f t="shared" si="71"/>
        <v>0</v>
      </c>
    </row>
    <row r="177" spans="1:12" ht="15">
      <c r="A177" s="20">
        <v>2</v>
      </c>
      <c r="B177" s="21">
        <v>10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thickBot="1">
      <c r="A184" s="24"/>
      <c r="B184" s="17"/>
      <c r="C184" s="8"/>
      <c r="D184" s="18" t="s">
        <v>31</v>
      </c>
      <c r="E184" s="9"/>
      <c r="F184" s="19">
        <f>SUM(F177:F183)</f>
        <v>0</v>
      </c>
      <c r="G184" s="19">
        <f t="shared" ref="G184:J184" si="72">SUM(G177:G183)</f>
        <v>0</v>
      </c>
      <c r="H184" s="19">
        <f t="shared" si="72"/>
        <v>0</v>
      </c>
      <c r="I184" s="19">
        <f t="shared" si="72"/>
        <v>0</v>
      </c>
      <c r="J184" s="19">
        <f t="shared" si="72"/>
        <v>0</v>
      </c>
      <c r="K184" s="25"/>
      <c r="L184" s="19">
        <f t="shared" ref="L184" si="73">SUM(L177:L183)</f>
        <v>0</v>
      </c>
    </row>
    <row r="185" spans="1:12" ht="15.75" thickBot="1">
      <c r="A185" s="26">
        <f>A177</f>
        <v>2</v>
      </c>
      <c r="B185" s="13">
        <f>B177</f>
        <v>10</v>
      </c>
      <c r="C185" s="10" t="s">
        <v>25</v>
      </c>
      <c r="D185" s="7" t="s">
        <v>26</v>
      </c>
      <c r="E185" s="57" t="s">
        <v>64</v>
      </c>
      <c r="F185" s="60">
        <v>60</v>
      </c>
      <c r="G185" s="61">
        <v>1.66</v>
      </c>
      <c r="H185" s="79">
        <v>2.76</v>
      </c>
      <c r="I185" s="61">
        <v>3.23</v>
      </c>
      <c r="J185" s="61">
        <v>73.84</v>
      </c>
      <c r="K185" s="61">
        <v>78</v>
      </c>
      <c r="L185" s="55"/>
    </row>
    <row r="186" spans="1:12" ht="15.75" thickBot="1">
      <c r="A186" s="23"/>
      <c r="B186" s="15"/>
      <c r="C186" s="11"/>
      <c r="D186" s="7" t="s">
        <v>27</v>
      </c>
      <c r="E186" s="58" t="s">
        <v>62</v>
      </c>
      <c r="F186" s="62">
        <v>225</v>
      </c>
      <c r="G186" s="63">
        <v>12.1</v>
      </c>
      <c r="H186" s="63">
        <v>5.7</v>
      </c>
      <c r="I186" s="63">
        <v>13.06</v>
      </c>
      <c r="J186" s="63">
        <v>153.80000000000001</v>
      </c>
      <c r="K186" s="63" t="s">
        <v>85</v>
      </c>
      <c r="L186" s="56"/>
    </row>
    <row r="187" spans="1:12" ht="15.75" thickBot="1">
      <c r="A187" s="23"/>
      <c r="B187" s="15"/>
      <c r="C187" s="11"/>
      <c r="D187" s="7" t="s">
        <v>28</v>
      </c>
      <c r="E187" s="58" t="s">
        <v>84</v>
      </c>
      <c r="F187" s="62">
        <v>90</v>
      </c>
      <c r="G187" s="63">
        <v>12.1</v>
      </c>
      <c r="H187" s="63">
        <v>21</v>
      </c>
      <c r="I187" s="63">
        <v>1.8</v>
      </c>
      <c r="J187" s="63">
        <v>77</v>
      </c>
      <c r="K187" s="63">
        <v>227</v>
      </c>
      <c r="L187" s="56"/>
    </row>
    <row r="188" spans="1:12" ht="15.75" thickBot="1">
      <c r="A188" s="23"/>
      <c r="B188" s="15"/>
      <c r="C188" s="11"/>
      <c r="D188" s="7" t="s">
        <v>29</v>
      </c>
      <c r="E188" s="58" t="s">
        <v>52</v>
      </c>
      <c r="F188" s="62">
        <v>180</v>
      </c>
      <c r="G188" s="63">
        <v>3.6</v>
      </c>
      <c r="H188" s="63">
        <v>7.7</v>
      </c>
      <c r="I188" s="63">
        <v>40</v>
      </c>
      <c r="J188" s="63">
        <v>258</v>
      </c>
      <c r="K188" s="63">
        <v>128</v>
      </c>
      <c r="L188" s="56"/>
    </row>
    <row r="189" spans="1:12" ht="15.75" thickBot="1">
      <c r="A189" s="23"/>
      <c r="B189" s="15"/>
      <c r="C189" s="11"/>
      <c r="D189" s="7" t="s">
        <v>30</v>
      </c>
      <c r="E189" s="58" t="s">
        <v>65</v>
      </c>
      <c r="F189" s="62">
        <v>180</v>
      </c>
      <c r="G189" s="63">
        <v>2.8</v>
      </c>
      <c r="H189" s="63">
        <v>2.8</v>
      </c>
      <c r="I189" s="63">
        <v>1.4</v>
      </c>
      <c r="J189" s="63">
        <v>90.8</v>
      </c>
      <c r="K189" s="63">
        <v>693</v>
      </c>
      <c r="L189" s="56"/>
    </row>
    <row r="190" spans="1:12" ht="15.75" thickBot="1">
      <c r="A190" s="23"/>
      <c r="B190" s="15"/>
      <c r="C190" s="11"/>
      <c r="D190" s="80" t="s">
        <v>88</v>
      </c>
      <c r="E190" s="58" t="s">
        <v>43</v>
      </c>
      <c r="F190" s="62">
        <v>30</v>
      </c>
      <c r="G190" s="63">
        <v>1.95</v>
      </c>
      <c r="H190" s="63">
        <v>0.3</v>
      </c>
      <c r="I190" s="63">
        <v>12</v>
      </c>
      <c r="J190" s="63">
        <v>58.8</v>
      </c>
      <c r="K190" s="63" t="s">
        <v>69</v>
      </c>
      <c r="L190" s="56"/>
    </row>
    <row r="191" spans="1:12" ht="15.75" thickBot="1">
      <c r="A191" s="23"/>
      <c r="B191" s="15"/>
      <c r="C191" s="11"/>
      <c r="D191" s="80" t="s">
        <v>89</v>
      </c>
      <c r="E191" s="58" t="s">
        <v>67</v>
      </c>
      <c r="F191" s="62">
        <v>40</v>
      </c>
      <c r="G191" s="63">
        <v>3.2</v>
      </c>
      <c r="H191" s="63">
        <v>0.53</v>
      </c>
      <c r="I191" s="63">
        <v>16.8</v>
      </c>
      <c r="J191" s="63">
        <v>84.8</v>
      </c>
      <c r="K191" s="63" t="s">
        <v>69</v>
      </c>
      <c r="L191" s="56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31</v>
      </c>
      <c r="E194" s="9"/>
      <c r="F194" s="19">
        <f>SUM(F185:F193)</f>
        <v>805</v>
      </c>
      <c r="G194" s="19">
        <f t="shared" ref="G194:J194" si="74">SUM(G185:G193)</f>
        <v>37.410000000000004</v>
      </c>
      <c r="H194" s="19">
        <f t="shared" si="74"/>
        <v>40.79</v>
      </c>
      <c r="I194" s="19">
        <f t="shared" si="74"/>
        <v>88.29</v>
      </c>
      <c r="J194" s="19">
        <f t="shared" si="74"/>
        <v>797.03999999999985</v>
      </c>
      <c r="K194" s="25"/>
      <c r="L194" s="19">
        <f t="shared" ref="L194" si="75">SUM(L185:L193)</f>
        <v>0</v>
      </c>
    </row>
    <row r="195" spans="1:12" ht="15">
      <c r="A195" s="29">
        <f>A177</f>
        <v>2</v>
      </c>
      <c r="B195" s="30">
        <f>B177</f>
        <v>10</v>
      </c>
      <c r="C195" s="84" t="s">
        <v>4</v>
      </c>
      <c r="D195" s="85"/>
      <c r="E195" s="31"/>
      <c r="F195" s="32">
        <f>F184+F194</f>
        <v>805</v>
      </c>
      <c r="G195" s="32">
        <f t="shared" ref="G195" si="76">G184+G194</f>
        <v>37.410000000000004</v>
      </c>
      <c r="H195" s="32">
        <f t="shared" ref="H195" si="77">H184+H194</f>
        <v>40.79</v>
      </c>
      <c r="I195" s="32">
        <f t="shared" ref="I195" si="78">I184+I194</f>
        <v>88.29</v>
      </c>
      <c r="J195" s="32">
        <f t="shared" ref="J195:L195" si="79">J184+J194</f>
        <v>797.03999999999985</v>
      </c>
      <c r="K195" s="32"/>
      <c r="L195" s="32">
        <f t="shared" si="79"/>
        <v>0</v>
      </c>
    </row>
    <row r="196" spans="1:12">
      <c r="A196" s="27"/>
      <c r="B196" s="28"/>
      <c r="C196" s="86" t="s">
        <v>5</v>
      </c>
      <c r="D196" s="86"/>
      <c r="E196" s="86"/>
      <c r="F196" s="34">
        <f>(F24+F43+F62+F81+F100+F119+F138+F157+F176+F195)/(IF(F24=0,0,1)+IF(F43=0,0,1)+IF(F62=0,0,1)+IF(F81=0,0,1)+IF(F100=0,0,1)+IF(F119=0,0,1)+IF(F138=0,0,1)+IF(F157=0,0,1)+IF(F176=0,0,1)+IF(F195=0,0,1))</f>
        <v>808.33333333333337</v>
      </c>
      <c r="G196" s="34">
        <f t="shared" ref="G196:J196" si="80">(G24+G43+G62+G81+G100+G119+G138+G157+G176+G195)/(IF(G24=0,0,1)+IF(G43=0,0,1)+IF(G62=0,0,1)+IF(G81=0,0,1)+IF(G100=0,0,1)+IF(G119=0,0,1)+IF(G138=0,0,1)+IF(G157=0,0,1)+IF(G176=0,0,1)+IF(G195=0,0,1))</f>
        <v>33.654444444444451</v>
      </c>
      <c r="H196" s="34">
        <f t="shared" si="80"/>
        <v>30.074444444444445</v>
      </c>
      <c r="I196" s="34">
        <f t="shared" si="80"/>
        <v>115.61555555555557</v>
      </c>
      <c r="J196" s="34">
        <f t="shared" si="80"/>
        <v>857.02555555555546</v>
      </c>
      <c r="K196" s="34"/>
      <c r="L196" s="34" t="e">
        <f t="shared" ref="L196" si="81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scale="61" orientation="portrait" r:id="rId1"/>
  <rowBreaks count="2" manualBreakCount="2">
    <brk id="62" max="16383" man="1"/>
    <brk id="11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CF21C70-55B1-403C-86B1-02E97F75450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E7933DF-DD81-46C3-B451-47DAE43A798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8BABA1D-4B47-4A7F-98DE-4EFB327252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2025-11-21T06:58:33Z</cp:lastPrinted>
  <dcterms:created xsi:type="dcterms:W3CDTF">2022-05-16T14:23:56Z</dcterms:created>
  <dcterms:modified xsi:type="dcterms:W3CDTF">2026-04-22T08:22:17Z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