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90" i="1" l="1"/>
  <c r="B119" i="1" l="1"/>
  <c r="A119" i="1"/>
  <c r="J118" i="1"/>
  <c r="I118" i="1"/>
  <c r="H118" i="1"/>
  <c r="G118" i="1"/>
  <c r="B109" i="1"/>
  <c r="A109" i="1"/>
  <c r="J108" i="1"/>
  <c r="I108" i="1"/>
  <c r="H108" i="1"/>
  <c r="G108" i="1"/>
  <c r="F108" i="1"/>
  <c r="F119" i="1" s="1"/>
  <c r="B233" i="1"/>
  <c r="A233" i="1"/>
  <c r="J232" i="1"/>
  <c r="I232" i="1"/>
  <c r="H232" i="1"/>
  <c r="G232" i="1"/>
  <c r="B223" i="1"/>
  <c r="J222" i="1"/>
  <c r="I222" i="1"/>
  <c r="H222" i="1"/>
  <c r="G222" i="1"/>
  <c r="F222" i="1"/>
  <c r="B214" i="1"/>
  <c r="A214" i="1"/>
  <c r="J213" i="1"/>
  <c r="I213" i="1"/>
  <c r="H213" i="1"/>
  <c r="G213" i="1"/>
  <c r="B204" i="1"/>
  <c r="A204" i="1"/>
  <c r="J203" i="1"/>
  <c r="I203" i="1"/>
  <c r="H203" i="1"/>
  <c r="G203" i="1"/>
  <c r="F203" i="1"/>
  <c r="B195" i="1"/>
  <c r="A195" i="1"/>
  <c r="J194" i="1"/>
  <c r="I194" i="1"/>
  <c r="H194" i="1"/>
  <c r="G194" i="1"/>
  <c r="B185" i="1"/>
  <c r="A185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B147" i="1"/>
  <c r="A147" i="1"/>
  <c r="J146" i="1"/>
  <c r="I146" i="1"/>
  <c r="H146" i="1"/>
  <c r="G146" i="1"/>
  <c r="F146" i="1"/>
  <c r="F157" i="1" s="1"/>
  <c r="B138" i="1"/>
  <c r="A138" i="1"/>
  <c r="J137" i="1"/>
  <c r="I137" i="1"/>
  <c r="H137" i="1"/>
  <c r="G137" i="1"/>
  <c r="B128" i="1"/>
  <c r="A128" i="1"/>
  <c r="J127" i="1"/>
  <c r="I127" i="1"/>
  <c r="H127" i="1"/>
  <c r="G127" i="1"/>
  <c r="F127" i="1"/>
  <c r="B100" i="1"/>
  <c r="A100" i="1"/>
  <c r="J99" i="1"/>
  <c r="I99" i="1"/>
  <c r="H99" i="1"/>
  <c r="G99" i="1"/>
  <c r="A90" i="1"/>
  <c r="J89" i="1"/>
  <c r="I89" i="1"/>
  <c r="H89" i="1"/>
  <c r="G89" i="1"/>
  <c r="F89" i="1"/>
  <c r="B81" i="1"/>
  <c r="A81" i="1"/>
  <c r="J80" i="1"/>
  <c r="I80" i="1"/>
  <c r="H80" i="1"/>
  <c r="G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B33" i="1"/>
  <c r="A33" i="1"/>
  <c r="J32" i="1"/>
  <c r="I32" i="1"/>
  <c r="H32" i="1"/>
  <c r="G32" i="1"/>
  <c r="F32" i="1"/>
  <c r="B24" i="1"/>
  <c r="A24" i="1"/>
  <c r="I23" i="1"/>
  <c r="H23" i="1"/>
  <c r="G23" i="1"/>
  <c r="B14" i="1"/>
  <c r="A14" i="1"/>
  <c r="J13" i="1"/>
  <c r="I13" i="1"/>
  <c r="H13" i="1"/>
  <c r="G13" i="1"/>
  <c r="F13" i="1"/>
  <c r="F214" i="1" l="1"/>
  <c r="I214" i="1"/>
  <c r="H214" i="1"/>
  <c r="F195" i="1"/>
  <c r="H195" i="1"/>
  <c r="G176" i="1"/>
  <c r="I176" i="1"/>
  <c r="F176" i="1"/>
  <c r="J176" i="1"/>
  <c r="H176" i="1"/>
  <c r="J157" i="1"/>
  <c r="H157" i="1"/>
  <c r="G157" i="1"/>
  <c r="G138" i="1"/>
  <c r="J138" i="1"/>
  <c r="I138" i="1"/>
  <c r="F138" i="1"/>
  <c r="I119" i="1"/>
  <c r="H119" i="1"/>
  <c r="J119" i="1"/>
  <c r="G119" i="1"/>
  <c r="G81" i="1"/>
  <c r="J62" i="1"/>
  <c r="I62" i="1"/>
  <c r="J43" i="1"/>
  <c r="I43" i="1"/>
  <c r="I24" i="1"/>
  <c r="G24" i="1"/>
  <c r="L176" i="1"/>
  <c r="I195" i="1"/>
  <c r="G195" i="1"/>
  <c r="I157" i="1"/>
  <c r="H138" i="1"/>
  <c r="I81" i="1"/>
  <c r="G62" i="1"/>
  <c r="G43" i="1"/>
  <c r="H24" i="1"/>
  <c r="I233" i="1"/>
  <c r="G214" i="1"/>
  <c r="J195" i="1"/>
  <c r="H81" i="1"/>
  <c r="F81" i="1"/>
  <c r="J81" i="1"/>
  <c r="H62" i="1"/>
  <c r="F62" i="1"/>
  <c r="H43" i="1"/>
  <c r="F43" i="1"/>
  <c r="J24" i="1"/>
  <c r="F24" i="1"/>
  <c r="G100" i="1"/>
  <c r="I100" i="1"/>
  <c r="F233" i="1"/>
  <c r="H233" i="1"/>
  <c r="J233" i="1"/>
  <c r="G233" i="1"/>
  <c r="J214" i="1"/>
  <c r="F100" i="1"/>
  <c r="J100" i="1"/>
  <c r="H100" i="1"/>
  <c r="I234" i="1" l="1"/>
  <c r="G234" i="1"/>
  <c r="H234" i="1"/>
  <c r="L234" i="1"/>
  <c r="F234" i="1"/>
  <c r="J234" i="1"/>
</calcChain>
</file>

<file path=xl/sharedStrings.xml><?xml version="1.0" encoding="utf-8"?>
<sst xmlns="http://schemas.openxmlformats.org/spreadsheetml/2006/main" count="334" uniqueCount="93">
  <si>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</si>
  <si>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</si>
  <si>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</si>
  <si>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</si>
  <si>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</si>
  <si>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</si>
  <si>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</si>
  <si>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</si>
  <si>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</si>
  <si>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</si>
  <si>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</si>
  <si>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</si>
  <si>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</si>
  <si>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</si>
  <si>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</si>
  <si>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</si>
  <si>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</si>
  <si>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</si>
  <si>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</si>
  <si>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</si>
  <si>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</si>
  <si>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</si>
  <si>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</si>
  <si>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</si>
  <si>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</si>
  <si>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</si>
  <si>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</si>
  <si>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</si>
  <si>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</si>
  <si>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</si>
  <si>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</si>
  <si>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</si>
  <si>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</si>
  <si>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</si>
  <si>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</si>
  <si>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</si>
  <si>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</si>
  <si>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</si>
  <si>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</si>
  <si>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щи с мясом</t>
  </si>
  <si>
    <t>200/25</t>
  </si>
  <si>
    <t>гуляш из свинины</t>
  </si>
  <si>
    <t>50/50</t>
  </si>
  <si>
    <t>рис отварной</t>
  </si>
  <si>
    <t>чай с сахаром</t>
  </si>
  <si>
    <t>суп лапша по домашнему</t>
  </si>
  <si>
    <t>каша гречневая рассыпчатая</t>
  </si>
  <si>
    <t>компот из яблок</t>
  </si>
  <si>
    <t>180/15</t>
  </si>
  <si>
    <t>суп картоф с мясными фрикадельками</t>
  </si>
  <si>
    <t>жаркое по домашнему</t>
  </si>
  <si>
    <t>чай с лимоном</t>
  </si>
  <si>
    <t>борщ с мясом</t>
  </si>
  <si>
    <t>сардельки паровые</t>
  </si>
  <si>
    <t>картофель отварной</t>
  </si>
  <si>
    <t>180/5</t>
  </si>
  <si>
    <t>чай</t>
  </si>
  <si>
    <t>суп картоф с макар изд с мясом</t>
  </si>
  <si>
    <t>рагу овощное</t>
  </si>
  <si>
    <t>компот из кураги</t>
  </si>
  <si>
    <t>суп картоф с бобов с мясом</t>
  </si>
  <si>
    <t>плов из свинины</t>
  </si>
  <si>
    <t>суп картоф с рыбными консервами</t>
  </si>
  <si>
    <t>компот из смеси сухофруктов</t>
  </si>
  <si>
    <t>макаронные изделия отварные</t>
  </si>
  <si>
    <t>капуста тушенная</t>
  </si>
  <si>
    <t>макароны отварные</t>
  </si>
  <si>
    <t>котлеты из свинины</t>
  </si>
  <si>
    <t>чай сладкий</t>
  </si>
  <si>
    <t>107/139</t>
  </si>
  <si>
    <t>курица отварная с соусом сметанным</t>
  </si>
  <si>
    <t>50/40</t>
  </si>
  <si>
    <t>28/330</t>
  </si>
  <si>
    <t>хлеб ржано-пшеничный</t>
  </si>
  <si>
    <t>98/133</t>
  </si>
  <si>
    <t>свекла отварная</t>
  </si>
  <si>
    <t>200/25/5</t>
  </si>
  <si>
    <t>107/124</t>
  </si>
  <si>
    <t>пюре картофельное</t>
  </si>
  <si>
    <t>175/5</t>
  </si>
  <si>
    <t>106/110</t>
  </si>
  <si>
    <t>икра морковная</t>
  </si>
  <si>
    <t>суп картоф срыбными консервами</t>
  </si>
  <si>
    <t>жаркое по-домашнему</t>
  </si>
  <si>
    <t>60/30</t>
  </si>
  <si>
    <t>268/331</t>
  </si>
  <si>
    <t>112/137</t>
  </si>
  <si>
    <t>плов из курицы</t>
  </si>
  <si>
    <t>556/4</t>
  </si>
  <si>
    <t>хлеб пшеничный</t>
  </si>
  <si>
    <t>плоды свежие(бананы)</t>
  </si>
  <si>
    <t>338/2005</t>
  </si>
  <si>
    <t>плоды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</si>
</sst>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12" sqref="E11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1"/>
      <c r="I1" s="51"/>
      <c r="J1" s="51"/>
      <c r="K1" s="51"/>
    </row>
    <row r="2" spans="1:12" ht="18" x14ac:dyDescent="0.2">
      <c r="A2" s="35" t="s">
        <v>6</v>
      </c>
      <c r="C2" s="2"/>
      <c r="G2" s="2" t="s">
        <v>18</v>
      </c>
      <c r="H2" s="51"/>
      <c r="I2" s="51"/>
      <c r="J2" s="51"/>
      <c r="K2" s="5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>
        <v>11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/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60</v>
      </c>
      <c r="F15" s="43" t="s">
        <v>40</v>
      </c>
      <c r="G15" s="43">
        <v>12.1</v>
      </c>
      <c r="H15" s="43">
        <v>5.7</v>
      </c>
      <c r="I15" s="43">
        <v>13.06</v>
      </c>
      <c r="J15" s="43">
        <v>153.80000000000001</v>
      </c>
      <c r="K15" s="44" t="s">
        <v>69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70</v>
      </c>
      <c r="F16" s="43" t="s">
        <v>71</v>
      </c>
      <c r="G16" s="43">
        <v>12.1</v>
      </c>
      <c r="H16" s="43">
        <v>12</v>
      </c>
      <c r="I16" s="43">
        <v>9.6999999999999993</v>
      </c>
      <c r="J16" s="43">
        <v>147</v>
      </c>
      <c r="K16" s="44" t="s">
        <v>72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64</v>
      </c>
      <c r="F17" s="43">
        <v>150</v>
      </c>
      <c r="G17" s="43">
        <v>5.2</v>
      </c>
      <c r="H17" s="43">
        <v>6.1</v>
      </c>
      <c r="I17" s="43">
        <v>35.200000000000003</v>
      </c>
      <c r="J17" s="43">
        <v>220.5</v>
      </c>
      <c r="K17" s="44">
        <v>516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47</v>
      </c>
      <c r="F18" s="43" t="s">
        <v>48</v>
      </c>
      <c r="G18" s="43">
        <v>0.16</v>
      </c>
      <c r="H18" s="43">
        <v>0.16</v>
      </c>
      <c r="I18" s="43">
        <v>21</v>
      </c>
      <c r="J18" s="43">
        <v>99</v>
      </c>
      <c r="K18" s="44">
        <v>631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89</v>
      </c>
      <c r="F19" s="43">
        <v>30</v>
      </c>
      <c r="G19" s="43">
        <v>2.4</v>
      </c>
      <c r="H19" s="43">
        <v>0.4</v>
      </c>
      <c r="I19" s="43">
        <v>12.6</v>
      </c>
      <c r="J19" s="43">
        <v>63.6</v>
      </c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73</v>
      </c>
      <c r="F20" s="43">
        <v>40</v>
      </c>
      <c r="G20" s="43">
        <v>2.6</v>
      </c>
      <c r="H20" s="43">
        <v>0.4</v>
      </c>
      <c r="I20" s="43">
        <v>16</v>
      </c>
      <c r="J20" s="43">
        <v>78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v>700</v>
      </c>
      <c r="G23" s="19">
        <f t="shared" ref="G23:I23" si="1">SUM(G14:G22)</f>
        <v>34.559999999999995</v>
      </c>
      <c r="H23" s="19">
        <f t="shared" si="1"/>
        <v>24.759999999999994</v>
      </c>
      <c r="I23" s="19">
        <f t="shared" si="1"/>
        <v>107.56</v>
      </c>
      <c r="J23" s="19">
        <v>761.9</v>
      </c>
      <c r="K23" s="25"/>
      <c r="L23" s="19"/>
    </row>
    <row r="24" spans="1:12" ht="15" x14ac:dyDescent="0.2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700</v>
      </c>
      <c r="G24" s="32">
        <f t="shared" ref="G24:J24" si="2">G13+G23</f>
        <v>34.559999999999995</v>
      </c>
      <c r="H24" s="32">
        <f t="shared" si="2"/>
        <v>24.759999999999994</v>
      </c>
      <c r="I24" s="32">
        <f t="shared" si="2"/>
        <v>107.56</v>
      </c>
      <c r="J24" s="32">
        <f t="shared" si="2"/>
        <v>761.9</v>
      </c>
      <c r="K24" s="32"/>
      <c r="L24" s="32"/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3">SUM(G25:G31)</f>
        <v>0</v>
      </c>
      <c r="H32" s="19">
        <f t="shared" ref="H32" si="4">SUM(H25:H31)</f>
        <v>0</v>
      </c>
      <c r="I32" s="19">
        <f t="shared" ref="I32" si="5">SUM(I25:I31)</f>
        <v>0</v>
      </c>
      <c r="J32" s="19">
        <f t="shared" ref="J32" si="6">SUM(J25:J31)</f>
        <v>0</v>
      </c>
      <c r="K32" s="25"/>
      <c r="L32" s="19"/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75</v>
      </c>
      <c r="F33" s="43">
        <v>65</v>
      </c>
      <c r="G33" s="43">
        <v>1</v>
      </c>
      <c r="H33" s="43">
        <v>0.06</v>
      </c>
      <c r="I33" s="43">
        <v>6</v>
      </c>
      <c r="J33" s="43">
        <v>27.3</v>
      </c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62</v>
      </c>
      <c r="F34" s="43" t="s">
        <v>40</v>
      </c>
      <c r="G34" s="43">
        <v>6.89</v>
      </c>
      <c r="H34" s="43">
        <v>6.72</v>
      </c>
      <c r="I34" s="43">
        <v>11.47</v>
      </c>
      <c r="J34" s="43">
        <v>133.80000000000001</v>
      </c>
      <c r="K34" s="44" t="s">
        <v>74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50</v>
      </c>
      <c r="F35" s="43">
        <v>200</v>
      </c>
      <c r="G35" s="43">
        <v>16.8</v>
      </c>
      <c r="H35" s="43">
        <v>9.8000000000000007</v>
      </c>
      <c r="I35" s="43">
        <v>20.16</v>
      </c>
      <c r="J35" s="43">
        <v>250</v>
      </c>
      <c r="K35" s="44">
        <v>436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44</v>
      </c>
      <c r="F36" s="43" t="s">
        <v>48</v>
      </c>
      <c r="G36" s="43">
        <v>0.6</v>
      </c>
      <c r="H36" s="43">
        <v>0</v>
      </c>
      <c r="I36" s="43">
        <v>18</v>
      </c>
      <c r="J36" s="43">
        <v>72</v>
      </c>
      <c r="K36" s="44">
        <v>685</v>
      </c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 t="s">
        <v>89</v>
      </c>
      <c r="F38" s="43">
        <v>30</v>
      </c>
      <c r="G38" s="43">
        <v>2.4</v>
      </c>
      <c r="H38" s="43">
        <v>0.4</v>
      </c>
      <c r="I38" s="43">
        <v>12.6</v>
      </c>
      <c r="J38" s="43">
        <v>63.6</v>
      </c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73</v>
      </c>
      <c r="F39" s="43">
        <v>40</v>
      </c>
      <c r="G39" s="43">
        <v>2.6</v>
      </c>
      <c r="H39" s="43">
        <v>0.4</v>
      </c>
      <c r="I39" s="43">
        <v>16</v>
      </c>
      <c r="J39" s="43">
        <v>78</v>
      </c>
      <c r="K39" s="44"/>
      <c r="L39" s="43"/>
    </row>
    <row r="40" spans="1:12" ht="15" x14ac:dyDescent="0.25">
      <c r="A40" s="14"/>
      <c r="B40" s="15"/>
      <c r="C40" s="11"/>
      <c r="D40" s="6"/>
      <c r="E40" s="42" t="s">
        <v>92</v>
      </c>
      <c r="F40" s="43">
        <v>50</v>
      </c>
      <c r="G40" s="43">
        <v>0.2</v>
      </c>
      <c r="H40" s="43">
        <v>0.2</v>
      </c>
      <c r="I40" s="43">
        <v>4.9000000000000004</v>
      </c>
      <c r="J40" s="43">
        <v>23</v>
      </c>
      <c r="K40" s="44" t="s">
        <v>91</v>
      </c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v>725</v>
      </c>
      <c r="G42" s="19">
        <f t="shared" ref="G42" si="7">SUM(G33:G41)</f>
        <v>30.490000000000002</v>
      </c>
      <c r="H42" s="19">
        <f t="shared" ref="H42" si="8">SUM(H33:H41)</f>
        <v>17.579999999999995</v>
      </c>
      <c r="I42" s="19">
        <f t="shared" ref="I42" si="9">SUM(I33:I41)</f>
        <v>89.13</v>
      </c>
      <c r="J42" s="19">
        <f t="shared" ref="J42" si="10">SUM(J33:J41)</f>
        <v>647.70000000000005</v>
      </c>
      <c r="K42" s="25"/>
      <c r="L42" s="19"/>
    </row>
    <row r="43" spans="1:12" ht="15.75" customHeight="1" x14ac:dyDescent="0.2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725</v>
      </c>
      <c r="G43" s="32">
        <f t="shared" ref="G43" si="11">G32+G42</f>
        <v>30.490000000000002</v>
      </c>
      <c r="H43" s="32">
        <f t="shared" ref="H43" si="12">H32+H42</f>
        <v>17.579999999999995</v>
      </c>
      <c r="I43" s="32">
        <f t="shared" ref="I43" si="13">I32+I42</f>
        <v>89.13</v>
      </c>
      <c r="J43" s="32">
        <f t="shared" ref="J43" si="14">J32+J42</f>
        <v>647.70000000000005</v>
      </c>
      <c r="K43" s="32"/>
      <c r="L43" s="32"/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5">SUM(G44:G50)</f>
        <v>0</v>
      </c>
      <c r="H51" s="19">
        <f t="shared" ref="H51" si="16">SUM(H44:H50)</f>
        <v>0</v>
      </c>
      <c r="I51" s="19">
        <f t="shared" ref="I51" si="17">SUM(I44:I50)</f>
        <v>0</v>
      </c>
      <c r="J51" s="19">
        <f t="shared" ref="J51" si="18">SUM(J44:J50)</f>
        <v>0</v>
      </c>
      <c r="K51" s="25"/>
      <c r="L51" s="19"/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65</v>
      </c>
      <c r="F52" s="43">
        <v>65</v>
      </c>
      <c r="G52" s="43">
        <v>1.6</v>
      </c>
      <c r="H52" s="43">
        <v>1.8</v>
      </c>
      <c r="I52" s="43">
        <v>7.2</v>
      </c>
      <c r="J52" s="43">
        <v>68</v>
      </c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57</v>
      </c>
      <c r="F53" s="43" t="s">
        <v>40</v>
      </c>
      <c r="G53" s="43">
        <v>5.9</v>
      </c>
      <c r="H53" s="43">
        <v>5.5</v>
      </c>
      <c r="I53" s="43">
        <v>2</v>
      </c>
      <c r="J53" s="43">
        <v>134</v>
      </c>
      <c r="K53" s="44">
        <v>143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61</v>
      </c>
      <c r="F54" s="43">
        <v>220</v>
      </c>
      <c r="G54" s="43">
        <v>5.0199999999999996</v>
      </c>
      <c r="H54" s="43">
        <v>10.1</v>
      </c>
      <c r="I54" s="43">
        <v>63.8</v>
      </c>
      <c r="J54" s="43">
        <v>284</v>
      </c>
      <c r="K54" s="44">
        <v>291</v>
      </c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59</v>
      </c>
      <c r="F56" s="43">
        <v>180</v>
      </c>
      <c r="G56" s="43">
        <v>0.9</v>
      </c>
      <c r="H56" s="43">
        <v>0</v>
      </c>
      <c r="I56" s="43">
        <v>28</v>
      </c>
      <c r="J56" s="43">
        <v>109</v>
      </c>
      <c r="K56" s="44">
        <v>638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89</v>
      </c>
      <c r="F57" s="43">
        <v>30</v>
      </c>
      <c r="G57" s="43">
        <v>2.4</v>
      </c>
      <c r="H57" s="43">
        <v>0.4</v>
      </c>
      <c r="I57" s="43">
        <v>12.6</v>
      </c>
      <c r="J57" s="43">
        <v>63.6</v>
      </c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73</v>
      </c>
      <c r="F58" s="43">
        <v>40</v>
      </c>
      <c r="G58" s="43">
        <v>2.6</v>
      </c>
      <c r="H58" s="43">
        <v>0.4</v>
      </c>
      <c r="I58" s="43">
        <v>16</v>
      </c>
      <c r="J58" s="43">
        <v>78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v>730</v>
      </c>
      <c r="G61" s="19">
        <f t="shared" ref="G61" si="19">SUM(G52:G60)</f>
        <v>18.420000000000002</v>
      </c>
      <c r="H61" s="19">
        <f t="shared" ref="H61" si="20">SUM(H52:H60)</f>
        <v>18.199999999999996</v>
      </c>
      <c r="I61" s="19">
        <f t="shared" ref="I61" si="21">SUM(I52:I60)</f>
        <v>129.6</v>
      </c>
      <c r="J61" s="19">
        <f t="shared" ref="J61" si="22">SUM(J52:J60)</f>
        <v>736.6</v>
      </c>
      <c r="K61" s="25"/>
      <c r="L61" s="19"/>
    </row>
    <row r="62" spans="1:12" ht="15.75" customHeight="1" x14ac:dyDescent="0.2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730</v>
      </c>
      <c r="G62" s="32">
        <f t="shared" ref="G62" si="23">G51+G61</f>
        <v>18.420000000000002</v>
      </c>
      <c r="H62" s="32">
        <f t="shared" ref="H62" si="24">H51+H61</f>
        <v>18.199999999999996</v>
      </c>
      <c r="I62" s="32">
        <f t="shared" ref="I62" si="25">I51+I61</f>
        <v>129.6</v>
      </c>
      <c r="J62" s="32">
        <f t="shared" ref="J62" si="26">J51+J61</f>
        <v>736.6</v>
      </c>
      <c r="K62" s="32"/>
      <c r="L62" s="32"/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7">SUM(G63:G69)</f>
        <v>0</v>
      </c>
      <c r="H70" s="19">
        <f t="shared" ref="H70" si="28">SUM(H63:H69)</f>
        <v>0</v>
      </c>
      <c r="I70" s="19">
        <f t="shared" ref="I70" si="29">SUM(I63:I69)</f>
        <v>0</v>
      </c>
      <c r="J70" s="19">
        <f t="shared" ref="J70" si="30">SUM(J63:J69)</f>
        <v>0</v>
      </c>
      <c r="K70" s="25"/>
      <c r="L70" s="19"/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81</v>
      </c>
      <c r="F71" s="43">
        <v>65</v>
      </c>
      <c r="G71" s="43">
        <v>1.8</v>
      </c>
      <c r="H71" s="43">
        <v>3</v>
      </c>
      <c r="I71" s="43">
        <v>3.5</v>
      </c>
      <c r="J71" s="43">
        <v>80</v>
      </c>
      <c r="K71" s="44">
        <v>78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39</v>
      </c>
      <c r="F72" s="43" t="s">
        <v>76</v>
      </c>
      <c r="G72" s="43">
        <v>9.4</v>
      </c>
      <c r="H72" s="43">
        <v>5.5</v>
      </c>
      <c r="I72" s="43">
        <v>6.79</v>
      </c>
      <c r="J72" s="43">
        <v>113.8</v>
      </c>
      <c r="K72" s="44" t="s">
        <v>77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41</v>
      </c>
      <c r="F73" s="43" t="s">
        <v>42</v>
      </c>
      <c r="G73" s="43">
        <v>13.9</v>
      </c>
      <c r="H73" s="43">
        <v>6.5</v>
      </c>
      <c r="I73" s="43">
        <v>4</v>
      </c>
      <c r="J73" s="43">
        <v>132</v>
      </c>
      <c r="K73" s="44">
        <v>437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78</v>
      </c>
      <c r="F74" s="43" t="s">
        <v>79</v>
      </c>
      <c r="G74" s="43">
        <v>3.6</v>
      </c>
      <c r="H74" s="43">
        <v>7.7</v>
      </c>
      <c r="I74" s="43">
        <v>40</v>
      </c>
      <c r="J74" s="43">
        <v>258</v>
      </c>
      <c r="K74" s="44">
        <v>128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63</v>
      </c>
      <c r="F75" s="43" t="s">
        <v>48</v>
      </c>
      <c r="G75" s="43">
        <v>0.32</v>
      </c>
      <c r="H75" s="43">
        <v>0</v>
      </c>
      <c r="I75" s="43">
        <v>35</v>
      </c>
      <c r="J75" s="43">
        <v>116</v>
      </c>
      <c r="K75" s="44">
        <v>639</v>
      </c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73</v>
      </c>
      <c r="F77" s="43">
        <v>40</v>
      </c>
      <c r="G77" s="43">
        <v>2.6</v>
      </c>
      <c r="H77" s="43">
        <v>0.4</v>
      </c>
      <c r="I77" s="43">
        <v>16</v>
      </c>
      <c r="J77" s="43">
        <v>78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v>745</v>
      </c>
      <c r="G80" s="19">
        <f t="shared" ref="G80" si="31">SUM(G71:G79)</f>
        <v>31.620000000000005</v>
      </c>
      <c r="H80" s="19">
        <f t="shared" ref="H80" si="32">SUM(H71:H79)</f>
        <v>23.099999999999998</v>
      </c>
      <c r="I80" s="19">
        <f t="shared" ref="I80" si="33">SUM(I71:I79)</f>
        <v>105.28999999999999</v>
      </c>
      <c r="J80" s="19">
        <f t="shared" ref="J80" si="34">SUM(J71:J79)</f>
        <v>777.8</v>
      </c>
      <c r="K80" s="25"/>
      <c r="L80" s="19"/>
    </row>
    <row r="81" spans="1:12" ht="15.75" customHeight="1" x14ac:dyDescent="0.2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745</v>
      </c>
      <c r="G81" s="32">
        <f t="shared" ref="G81" si="35">G70+G80</f>
        <v>31.620000000000005</v>
      </c>
      <c r="H81" s="32">
        <f t="shared" ref="H81" si="36">H70+H80</f>
        <v>23.099999999999998</v>
      </c>
      <c r="I81" s="32">
        <f t="shared" ref="I81" si="37">I70+I80</f>
        <v>105.28999999999999</v>
      </c>
      <c r="J81" s="32">
        <f t="shared" ref="J81" si="38">J70+J80</f>
        <v>777.8</v>
      </c>
      <c r="K81" s="32"/>
      <c r="L81" s="32"/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39">SUM(G82:G88)</f>
        <v>0</v>
      </c>
      <c r="H89" s="19">
        <f t="shared" ref="H89" si="40">SUM(H82:H88)</f>
        <v>0</v>
      </c>
      <c r="I89" s="19">
        <f t="shared" ref="I89" si="41">SUM(I82:I88)</f>
        <v>0</v>
      </c>
      <c r="J89" s="19">
        <f t="shared" ref="J89" si="42">SUM(J82:J88)</f>
        <v>0</v>
      </c>
      <c r="K89" s="25"/>
      <c r="L89" s="19"/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65</v>
      </c>
      <c r="F90" s="43">
        <v>65</v>
      </c>
      <c r="G90" s="43">
        <v>1.6</v>
      </c>
      <c r="H90" s="43">
        <v>1.8</v>
      </c>
      <c r="I90" s="43">
        <v>7.2</v>
      </c>
      <c r="J90" s="43">
        <v>68</v>
      </c>
      <c r="K90" s="44">
        <v>534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52</v>
      </c>
      <c r="F91" s="43" t="s">
        <v>40</v>
      </c>
      <c r="G91" s="43">
        <v>9.4499999999999993</v>
      </c>
      <c r="H91" s="43">
        <v>5.93</v>
      </c>
      <c r="I91" s="43">
        <v>100.2</v>
      </c>
      <c r="J91" s="43">
        <v>128</v>
      </c>
      <c r="K91" s="44" t="s">
        <v>80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53</v>
      </c>
      <c r="F92" s="43" t="s">
        <v>42</v>
      </c>
      <c r="G92" s="43">
        <v>12.9</v>
      </c>
      <c r="H92" s="43">
        <v>7</v>
      </c>
      <c r="I92" s="43">
        <v>16.5</v>
      </c>
      <c r="J92" s="43">
        <v>110</v>
      </c>
      <c r="K92" s="44">
        <v>79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43</v>
      </c>
      <c r="F93" s="43">
        <v>180</v>
      </c>
      <c r="G93" s="43">
        <v>4.5</v>
      </c>
      <c r="H93" s="43">
        <v>7.7</v>
      </c>
      <c r="I93" s="43">
        <v>49</v>
      </c>
      <c r="J93" s="43">
        <v>282</v>
      </c>
      <c r="K93" s="44">
        <v>304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56</v>
      </c>
      <c r="F94" s="43" t="s">
        <v>48</v>
      </c>
      <c r="G94" s="43">
        <v>0.6</v>
      </c>
      <c r="H94" s="43">
        <v>0</v>
      </c>
      <c r="I94" s="43">
        <v>18</v>
      </c>
      <c r="J94" s="43">
        <v>72</v>
      </c>
      <c r="K94" s="44">
        <v>685</v>
      </c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73</v>
      </c>
      <c r="F96" s="43">
        <v>40</v>
      </c>
      <c r="G96" s="43">
        <v>2.6</v>
      </c>
      <c r="H96" s="43">
        <v>0.4</v>
      </c>
      <c r="I96" s="43">
        <v>16</v>
      </c>
      <c r="J96" s="43">
        <v>78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v>740</v>
      </c>
      <c r="G99" s="19">
        <f t="shared" ref="G99" si="43">SUM(G90:G98)</f>
        <v>31.650000000000002</v>
      </c>
      <c r="H99" s="19">
        <f t="shared" ref="H99" si="44">SUM(H90:H98)</f>
        <v>22.83</v>
      </c>
      <c r="I99" s="19">
        <f t="shared" ref="I99" si="45">SUM(I90:I98)</f>
        <v>206.9</v>
      </c>
      <c r="J99" s="19">
        <f t="shared" ref="J99" si="46">SUM(J90:J98)</f>
        <v>738</v>
      </c>
      <c r="K99" s="25"/>
      <c r="L99" s="19"/>
    </row>
    <row r="100" spans="1:12" ht="15.75" customHeight="1" thickBo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740</v>
      </c>
      <c r="G100" s="32">
        <f t="shared" ref="G100" si="47">G89+G99</f>
        <v>31.650000000000002</v>
      </c>
      <c r="H100" s="32">
        <f t="shared" ref="H100" si="48">H89+H99</f>
        <v>22.83</v>
      </c>
      <c r="I100" s="32">
        <f t="shared" ref="I100" si="49">I89+I99</f>
        <v>206.9</v>
      </c>
      <c r="J100" s="32">
        <f t="shared" ref="J100" si="50">J89+J99</f>
        <v>738</v>
      </c>
      <c r="K100" s="32"/>
      <c r="L100" s="32"/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1">SUM(G101:G107)</f>
        <v>0</v>
      </c>
      <c r="H108" s="19">
        <f t="shared" si="51"/>
        <v>0</v>
      </c>
      <c r="I108" s="19">
        <f t="shared" si="51"/>
        <v>0</v>
      </c>
      <c r="J108" s="19">
        <f t="shared" si="51"/>
        <v>0</v>
      </c>
      <c r="K108" s="25"/>
      <c r="L108" s="19"/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 t="s">
        <v>81</v>
      </c>
      <c r="F109" s="43">
        <v>65</v>
      </c>
      <c r="G109" s="43">
        <v>1.8</v>
      </c>
      <c r="H109" s="43">
        <v>3</v>
      </c>
      <c r="I109" s="43">
        <v>3.5</v>
      </c>
      <c r="J109" s="43">
        <v>80</v>
      </c>
      <c r="K109" s="44">
        <v>78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45</v>
      </c>
      <c r="F110" s="43" t="s">
        <v>40</v>
      </c>
      <c r="G110" s="43">
        <v>5.9</v>
      </c>
      <c r="H110" s="43">
        <v>5.5</v>
      </c>
      <c r="I110" s="43">
        <v>2</v>
      </c>
      <c r="J110" s="43">
        <v>134</v>
      </c>
      <c r="K110" s="44">
        <v>143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58</v>
      </c>
      <c r="F111" s="43">
        <v>180</v>
      </c>
      <c r="G111" s="43">
        <v>5.7</v>
      </c>
      <c r="H111" s="43">
        <v>13</v>
      </c>
      <c r="I111" s="43">
        <v>0</v>
      </c>
      <c r="J111" s="43">
        <v>146</v>
      </c>
      <c r="K111" s="44">
        <v>98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51</v>
      </c>
      <c r="F113" s="43" t="s">
        <v>48</v>
      </c>
      <c r="G113" s="43">
        <v>0.6</v>
      </c>
      <c r="H113" s="43">
        <v>0</v>
      </c>
      <c r="I113" s="43">
        <v>18</v>
      </c>
      <c r="J113" s="43">
        <v>73</v>
      </c>
      <c r="K113" s="44">
        <v>866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89</v>
      </c>
      <c r="F114" s="43">
        <v>30</v>
      </c>
      <c r="G114" s="43">
        <v>2.4</v>
      </c>
      <c r="H114" s="43">
        <v>0.4</v>
      </c>
      <c r="I114" s="43">
        <v>12.6</v>
      </c>
      <c r="J114" s="43">
        <v>63.6</v>
      </c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73</v>
      </c>
      <c r="F115" s="43">
        <v>40</v>
      </c>
      <c r="G115" s="43">
        <v>2.6</v>
      </c>
      <c r="H115" s="43">
        <v>0.4</v>
      </c>
      <c r="I115" s="43">
        <v>16</v>
      </c>
      <c r="J115" s="43">
        <v>78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v>705</v>
      </c>
      <c r="G118" s="19">
        <f t="shared" ref="G118:J118" si="52">SUM(G109:G117)</f>
        <v>19</v>
      </c>
      <c r="H118" s="19">
        <f t="shared" si="52"/>
        <v>22.299999999999997</v>
      </c>
      <c r="I118" s="19">
        <f t="shared" si="52"/>
        <v>52.1</v>
      </c>
      <c r="J118" s="19">
        <f t="shared" si="52"/>
        <v>574.6</v>
      </c>
      <c r="K118" s="25"/>
      <c r="L118" s="19"/>
    </row>
    <row r="119" spans="1:12" ht="15.75" customHeight="1" thickBot="1" x14ac:dyDescent="0.25">
      <c r="A119" s="29">
        <f>A101</f>
        <v>1</v>
      </c>
      <c r="B119" s="30">
        <f>B101</f>
        <v>6</v>
      </c>
      <c r="C119" s="52" t="s">
        <v>4</v>
      </c>
      <c r="D119" s="53"/>
      <c r="E119" s="31"/>
      <c r="F119" s="32">
        <f>F108+F118</f>
        <v>705</v>
      </c>
      <c r="G119" s="32">
        <f t="shared" ref="G119:J119" si="53">G108+G118</f>
        <v>19</v>
      </c>
      <c r="H119" s="32">
        <f t="shared" si="53"/>
        <v>22.299999999999997</v>
      </c>
      <c r="I119" s="32">
        <f t="shared" si="53"/>
        <v>52.1</v>
      </c>
      <c r="J119" s="32">
        <f t="shared" si="53"/>
        <v>574.6</v>
      </c>
      <c r="K119" s="32"/>
      <c r="L119" s="32"/>
    </row>
    <row r="120" spans="1:12" ht="15" x14ac:dyDescent="0.25">
      <c r="A120" s="20">
        <v>2</v>
      </c>
      <c r="B120" s="21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23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23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23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23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23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23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24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4">SUM(G120:G126)</f>
        <v>0</v>
      </c>
      <c r="H127" s="19">
        <f t="shared" si="54"/>
        <v>0</v>
      </c>
      <c r="I127" s="19">
        <f t="shared" si="54"/>
        <v>0</v>
      </c>
      <c r="J127" s="19">
        <f t="shared" si="54"/>
        <v>0</v>
      </c>
      <c r="K127" s="25"/>
      <c r="L127" s="19"/>
    </row>
    <row r="128" spans="1:12" ht="15" x14ac:dyDescent="0.25">
      <c r="A128" s="26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23"/>
      <c r="B129" s="15"/>
      <c r="C129" s="11"/>
      <c r="D129" s="7" t="s">
        <v>27</v>
      </c>
      <c r="E129" s="42" t="s">
        <v>60</v>
      </c>
      <c r="F129" s="43" t="s">
        <v>40</v>
      </c>
      <c r="G129" s="43">
        <v>12.1</v>
      </c>
      <c r="H129" s="43">
        <v>5.7</v>
      </c>
      <c r="I129" s="43">
        <v>13.06</v>
      </c>
      <c r="J129" s="43">
        <v>153.80000000000001</v>
      </c>
      <c r="K129" s="44" t="s">
        <v>69</v>
      </c>
      <c r="L129" s="43"/>
    </row>
    <row r="130" spans="1:12" ht="15" x14ac:dyDescent="0.25">
      <c r="A130" s="23"/>
      <c r="B130" s="15"/>
      <c r="C130" s="11"/>
      <c r="D130" s="7" t="s">
        <v>28</v>
      </c>
      <c r="E130" s="42" t="s">
        <v>41</v>
      </c>
      <c r="F130" s="43" t="s">
        <v>42</v>
      </c>
      <c r="G130" s="43">
        <v>13.9</v>
      </c>
      <c r="H130" s="43">
        <v>6.5</v>
      </c>
      <c r="I130" s="43">
        <v>4</v>
      </c>
      <c r="J130" s="43">
        <v>132</v>
      </c>
      <c r="K130" s="44">
        <v>437</v>
      </c>
      <c r="L130" s="43"/>
    </row>
    <row r="131" spans="1:12" ht="15" x14ac:dyDescent="0.25">
      <c r="A131" s="23"/>
      <c r="B131" s="15"/>
      <c r="C131" s="11"/>
      <c r="D131" s="7" t="s">
        <v>29</v>
      </c>
      <c r="E131" s="42" t="s">
        <v>46</v>
      </c>
      <c r="F131" s="43">
        <v>180</v>
      </c>
      <c r="G131" s="43">
        <v>7.5</v>
      </c>
      <c r="H131" s="43">
        <v>6.8</v>
      </c>
      <c r="I131" s="43">
        <v>40</v>
      </c>
      <c r="J131" s="43">
        <v>299</v>
      </c>
      <c r="K131" s="44">
        <v>249</v>
      </c>
      <c r="L131" s="43"/>
    </row>
    <row r="132" spans="1:12" ht="15" x14ac:dyDescent="0.25">
      <c r="A132" s="23"/>
      <c r="B132" s="15"/>
      <c r="C132" s="11"/>
      <c r="D132" s="7" t="s">
        <v>30</v>
      </c>
      <c r="E132" s="42" t="s">
        <v>47</v>
      </c>
      <c r="F132" s="43">
        <v>180</v>
      </c>
      <c r="G132" s="43">
        <v>0.16</v>
      </c>
      <c r="H132" s="43">
        <v>0.16</v>
      </c>
      <c r="I132" s="43">
        <v>21</v>
      </c>
      <c r="J132" s="43">
        <v>99</v>
      </c>
      <c r="K132" s="44">
        <v>631</v>
      </c>
      <c r="L132" s="43"/>
    </row>
    <row r="133" spans="1:12" ht="15" x14ac:dyDescent="0.25">
      <c r="A133" s="23"/>
      <c r="B133" s="15"/>
      <c r="C133" s="11"/>
      <c r="D133" s="7" t="s">
        <v>31</v>
      </c>
      <c r="E133" s="42" t="s">
        <v>89</v>
      </c>
      <c r="F133" s="43">
        <v>30</v>
      </c>
      <c r="G133" s="43">
        <v>2.4</v>
      </c>
      <c r="H133" s="43">
        <v>0.4</v>
      </c>
      <c r="I133" s="43">
        <v>12.6</v>
      </c>
      <c r="J133" s="43">
        <v>63.6</v>
      </c>
      <c r="K133" s="44"/>
      <c r="L133" s="43"/>
    </row>
    <row r="134" spans="1:12" ht="15" x14ac:dyDescent="0.25">
      <c r="A134" s="23"/>
      <c r="B134" s="15"/>
      <c r="C134" s="11"/>
      <c r="D134" s="7" t="s">
        <v>32</v>
      </c>
      <c r="E134" s="42" t="s">
        <v>73</v>
      </c>
      <c r="F134" s="43">
        <v>40</v>
      </c>
      <c r="G134" s="43">
        <v>2.6</v>
      </c>
      <c r="H134" s="43">
        <v>1.3</v>
      </c>
      <c r="I134" s="43">
        <v>17</v>
      </c>
      <c r="J134" s="43">
        <v>44</v>
      </c>
      <c r="K134" s="44"/>
      <c r="L134" s="43"/>
    </row>
    <row r="135" spans="1:12" ht="15" x14ac:dyDescent="0.25">
      <c r="A135" s="23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4"/>
      <c r="B137" s="17"/>
      <c r="C137" s="8"/>
      <c r="D137" s="18" t="s">
        <v>33</v>
      </c>
      <c r="E137" s="9"/>
      <c r="F137" s="19">
        <v>725</v>
      </c>
      <c r="G137" s="19">
        <f t="shared" ref="G137:J137" si="55">SUM(G128:G136)</f>
        <v>38.659999999999997</v>
      </c>
      <c r="H137" s="19">
        <f t="shared" si="55"/>
        <v>20.86</v>
      </c>
      <c r="I137" s="19">
        <f t="shared" si="55"/>
        <v>107.66</v>
      </c>
      <c r="J137" s="19">
        <f t="shared" si="55"/>
        <v>791.4</v>
      </c>
      <c r="K137" s="25"/>
      <c r="L137" s="19"/>
    </row>
    <row r="138" spans="1:12" ht="15" x14ac:dyDescent="0.2">
      <c r="A138" s="29">
        <f>A120</f>
        <v>2</v>
      </c>
      <c r="B138" s="30">
        <f>B120</f>
        <v>1</v>
      </c>
      <c r="C138" s="52" t="s">
        <v>4</v>
      </c>
      <c r="D138" s="53"/>
      <c r="E138" s="31"/>
      <c r="F138" s="32">
        <f>F127+F137</f>
        <v>725</v>
      </c>
      <c r="G138" s="32">
        <f t="shared" ref="G138" si="56">G127+G137</f>
        <v>38.659999999999997</v>
      </c>
      <c r="H138" s="32">
        <f t="shared" ref="H138" si="57">H127+H137</f>
        <v>20.86</v>
      </c>
      <c r="I138" s="32">
        <f t="shared" ref="I138" si="58">I127+I137</f>
        <v>107.66</v>
      </c>
      <c r="J138" s="32">
        <f t="shared" ref="J138" si="59">J127+J137</f>
        <v>791.4</v>
      </c>
      <c r="K138" s="32"/>
      <c r="L138" s="32"/>
    </row>
    <row r="139" spans="1:12" ht="15" x14ac:dyDescent="0.25">
      <c r="A139" s="14">
        <v>2</v>
      </c>
      <c r="B139" s="15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14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14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14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14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14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16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0">SUM(G139:G145)</f>
        <v>0</v>
      </c>
      <c r="H146" s="19">
        <f t="shared" si="60"/>
        <v>0</v>
      </c>
      <c r="I146" s="19">
        <f t="shared" si="60"/>
        <v>0</v>
      </c>
      <c r="J146" s="19">
        <f t="shared" si="60"/>
        <v>0</v>
      </c>
      <c r="K146" s="25"/>
      <c r="L146" s="19"/>
    </row>
    <row r="147" spans="1:12" ht="15" x14ac:dyDescent="0.25">
      <c r="A147" s="13">
        <f>A139</f>
        <v>2</v>
      </c>
      <c r="B147" s="13">
        <f>B139</f>
        <v>2</v>
      </c>
      <c r="C147" s="10" t="s">
        <v>25</v>
      </c>
      <c r="D147" s="7" t="s">
        <v>26</v>
      </c>
      <c r="E147" s="42" t="s">
        <v>81</v>
      </c>
      <c r="F147" s="43">
        <v>65</v>
      </c>
      <c r="G147" s="43">
        <v>1.8</v>
      </c>
      <c r="H147" s="43">
        <v>2.9</v>
      </c>
      <c r="I147" s="43">
        <v>9</v>
      </c>
      <c r="J147" s="43">
        <v>80</v>
      </c>
      <c r="K147" s="44">
        <v>78</v>
      </c>
      <c r="L147" s="43"/>
    </row>
    <row r="148" spans="1:12" ht="15" x14ac:dyDescent="0.25">
      <c r="A148" s="14"/>
      <c r="B148" s="15"/>
      <c r="C148" s="11"/>
      <c r="D148" s="7" t="s">
        <v>27</v>
      </c>
      <c r="E148" s="42" t="s">
        <v>82</v>
      </c>
      <c r="F148" s="43" t="s">
        <v>40</v>
      </c>
      <c r="G148" s="43">
        <v>6.89</v>
      </c>
      <c r="H148" s="43">
        <v>6.72</v>
      </c>
      <c r="I148" s="43">
        <v>11.47</v>
      </c>
      <c r="J148" s="43">
        <v>133.80000000000001</v>
      </c>
      <c r="K148" s="44" t="s">
        <v>74</v>
      </c>
      <c r="L148" s="43"/>
    </row>
    <row r="149" spans="1:12" ht="15" x14ac:dyDescent="0.25">
      <c r="A149" s="14"/>
      <c r="B149" s="15"/>
      <c r="C149" s="11"/>
      <c r="D149" s="7" t="s">
        <v>28</v>
      </c>
      <c r="E149" s="42" t="s">
        <v>83</v>
      </c>
      <c r="F149" s="43">
        <v>200</v>
      </c>
      <c r="G149" s="43">
        <v>16.8</v>
      </c>
      <c r="H149" s="43">
        <v>9.8000000000000007</v>
      </c>
      <c r="I149" s="43">
        <v>20.16</v>
      </c>
      <c r="J149" s="43">
        <v>250</v>
      </c>
      <c r="K149" s="44">
        <v>436</v>
      </c>
      <c r="L149" s="43"/>
    </row>
    <row r="150" spans="1:12" ht="15" x14ac:dyDescent="0.25">
      <c r="A150" s="14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14"/>
      <c r="B151" s="15"/>
      <c r="C151" s="11"/>
      <c r="D151" s="7" t="s">
        <v>30</v>
      </c>
      <c r="E151" s="42" t="s">
        <v>63</v>
      </c>
      <c r="F151" s="43" t="s">
        <v>48</v>
      </c>
      <c r="G151" s="43">
        <v>0.32</v>
      </c>
      <c r="H151" s="43">
        <v>0</v>
      </c>
      <c r="I151" s="43">
        <v>35</v>
      </c>
      <c r="J151" s="43">
        <v>116</v>
      </c>
      <c r="K151" s="44">
        <v>639</v>
      </c>
      <c r="L151" s="43"/>
    </row>
    <row r="152" spans="1:12" ht="15" x14ac:dyDescent="0.25">
      <c r="A152" s="14"/>
      <c r="B152" s="15"/>
      <c r="C152" s="11"/>
      <c r="D152" s="7" t="s">
        <v>31</v>
      </c>
      <c r="E152" s="42" t="s">
        <v>89</v>
      </c>
      <c r="F152" s="43">
        <v>30</v>
      </c>
      <c r="G152" s="43">
        <v>2.4</v>
      </c>
      <c r="H152" s="43">
        <v>0.4</v>
      </c>
      <c r="I152" s="43">
        <v>12.6</v>
      </c>
      <c r="J152" s="43">
        <v>63.6</v>
      </c>
      <c r="K152" s="44"/>
      <c r="L152" s="43"/>
    </row>
    <row r="153" spans="1:12" ht="15" x14ac:dyDescent="0.25">
      <c r="A153" s="14"/>
      <c r="B153" s="15"/>
      <c r="C153" s="11"/>
      <c r="D153" s="7" t="s">
        <v>32</v>
      </c>
      <c r="E153" s="42" t="s">
        <v>73</v>
      </c>
      <c r="F153" s="43">
        <v>40</v>
      </c>
      <c r="G153" s="43">
        <v>2.6</v>
      </c>
      <c r="H153" s="43">
        <v>0.4</v>
      </c>
      <c r="I153" s="43">
        <v>16</v>
      </c>
      <c r="J153" s="43">
        <v>78</v>
      </c>
      <c r="K153" s="44"/>
      <c r="L153" s="43"/>
    </row>
    <row r="154" spans="1:12" ht="15" x14ac:dyDescent="0.25">
      <c r="A154" s="14"/>
      <c r="B154" s="15"/>
      <c r="C154" s="11"/>
      <c r="D154" s="6"/>
      <c r="E154" s="42" t="s">
        <v>90</v>
      </c>
      <c r="F154" s="43">
        <v>100</v>
      </c>
      <c r="G154" s="43">
        <v>1.5</v>
      </c>
      <c r="H154" s="43">
        <v>0.5</v>
      </c>
      <c r="I154" s="43">
        <v>21</v>
      </c>
      <c r="J154" s="43">
        <v>96</v>
      </c>
      <c r="K154" s="44" t="s">
        <v>91</v>
      </c>
      <c r="L154" s="43"/>
    </row>
    <row r="155" spans="1:12" ht="15" x14ac:dyDescent="0.25">
      <c r="A155" s="14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16"/>
      <c r="B156" s="17"/>
      <c r="C156" s="8"/>
      <c r="D156" s="18" t="s">
        <v>33</v>
      </c>
      <c r="E156" s="9"/>
      <c r="F156" s="19">
        <v>710</v>
      </c>
      <c r="G156" s="19">
        <f t="shared" ref="G156:J156" si="61">SUM(G147:G155)</f>
        <v>32.31</v>
      </c>
      <c r="H156" s="19">
        <f t="shared" si="61"/>
        <v>20.72</v>
      </c>
      <c r="I156" s="19">
        <f t="shared" si="61"/>
        <v>125.22999999999999</v>
      </c>
      <c r="J156" s="19">
        <f t="shared" si="61"/>
        <v>817.4</v>
      </c>
      <c r="K156" s="25"/>
      <c r="L156" s="19"/>
    </row>
    <row r="157" spans="1:12" ht="15" x14ac:dyDescent="0.2">
      <c r="A157" s="33">
        <f>A139</f>
        <v>2</v>
      </c>
      <c r="B157" s="33">
        <f>B139</f>
        <v>2</v>
      </c>
      <c r="C157" s="52" t="s">
        <v>4</v>
      </c>
      <c r="D157" s="53"/>
      <c r="E157" s="31"/>
      <c r="F157" s="32">
        <f>F146+F156</f>
        <v>710</v>
      </c>
      <c r="G157" s="32">
        <f t="shared" ref="G157" si="62">G146+G156</f>
        <v>32.31</v>
      </c>
      <c r="H157" s="32">
        <f t="shared" ref="H157" si="63">H146+H156</f>
        <v>20.72</v>
      </c>
      <c r="I157" s="32">
        <f t="shared" ref="I157" si="64">I146+I156</f>
        <v>125.22999999999999</v>
      </c>
      <c r="J157" s="32">
        <f t="shared" ref="J157" si="65">J146+J156</f>
        <v>817.4</v>
      </c>
      <c r="K157" s="32"/>
      <c r="L157" s="32"/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.75" customHeight="1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66">SUM(G158:G164)</f>
        <v>0</v>
      </c>
      <c r="H165" s="19">
        <f t="shared" si="66"/>
        <v>0</v>
      </c>
      <c r="I165" s="19">
        <f t="shared" si="66"/>
        <v>0</v>
      </c>
      <c r="J165" s="19">
        <f t="shared" si="66"/>
        <v>0</v>
      </c>
      <c r="K165" s="25"/>
      <c r="L165" s="19"/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39</v>
      </c>
      <c r="F167" s="43" t="s">
        <v>40</v>
      </c>
      <c r="G167" s="43">
        <v>9.4</v>
      </c>
      <c r="H167" s="43">
        <v>5.5</v>
      </c>
      <c r="I167" s="43">
        <v>6.79</v>
      </c>
      <c r="J167" s="43">
        <v>113.8</v>
      </c>
      <c r="K167" s="44" t="s">
        <v>77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41</v>
      </c>
      <c r="F168" s="43" t="s">
        <v>42</v>
      </c>
      <c r="G168" s="43">
        <v>13.9</v>
      </c>
      <c r="H168" s="43">
        <v>6.5</v>
      </c>
      <c r="I168" s="43">
        <v>4</v>
      </c>
      <c r="J168" s="43">
        <v>132</v>
      </c>
      <c r="K168" s="44">
        <v>437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66</v>
      </c>
      <c r="F169" s="43">
        <v>180</v>
      </c>
      <c r="G169" s="43">
        <v>5.2</v>
      </c>
      <c r="H169" s="43">
        <v>6.1</v>
      </c>
      <c r="I169" s="43">
        <v>35.200000000000003</v>
      </c>
      <c r="J169" s="43">
        <v>220.5</v>
      </c>
      <c r="K169" s="44">
        <v>516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44</v>
      </c>
      <c r="F170" s="43" t="s">
        <v>48</v>
      </c>
      <c r="G170" s="43">
        <v>0.6</v>
      </c>
      <c r="H170" s="43">
        <v>0</v>
      </c>
      <c r="I170" s="43">
        <v>18</v>
      </c>
      <c r="J170" s="43">
        <v>72</v>
      </c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89</v>
      </c>
      <c r="F171" s="43">
        <v>30</v>
      </c>
      <c r="G171" s="43">
        <v>2.4</v>
      </c>
      <c r="H171" s="43">
        <v>0.4</v>
      </c>
      <c r="I171" s="43">
        <v>12.6</v>
      </c>
      <c r="J171" s="43">
        <v>63.6</v>
      </c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73</v>
      </c>
      <c r="F172" s="43">
        <v>40</v>
      </c>
      <c r="G172" s="43">
        <v>2.6</v>
      </c>
      <c r="H172" s="43">
        <v>0.4</v>
      </c>
      <c r="I172" s="43">
        <v>16</v>
      </c>
      <c r="J172" s="43">
        <v>78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v>725</v>
      </c>
      <c r="G175" s="19">
        <f t="shared" ref="G175:J175" si="67">SUM(G166:G174)</f>
        <v>34.1</v>
      </c>
      <c r="H175" s="19">
        <f t="shared" si="67"/>
        <v>18.899999999999999</v>
      </c>
      <c r="I175" s="19">
        <f t="shared" si="67"/>
        <v>92.59</v>
      </c>
      <c r="J175" s="19">
        <f t="shared" si="67"/>
        <v>679.9</v>
      </c>
      <c r="K175" s="25"/>
      <c r="L175" s="19">
        <f t="shared" ref="L175" si="68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2" t="s">
        <v>4</v>
      </c>
      <c r="D176" s="53"/>
      <c r="E176" s="31"/>
      <c r="F176" s="32">
        <f>F165+F175</f>
        <v>725</v>
      </c>
      <c r="G176" s="32">
        <f t="shared" ref="G176" si="69">G165+G175</f>
        <v>34.1</v>
      </c>
      <c r="H176" s="32">
        <f t="shared" ref="H176" si="70">H165+H175</f>
        <v>18.899999999999999</v>
      </c>
      <c r="I176" s="32">
        <f t="shared" ref="I176" si="71">I165+I175</f>
        <v>92.59</v>
      </c>
      <c r="J176" s="32">
        <f t="shared" ref="J176:L176" si="72">J165+J175</f>
        <v>679.9</v>
      </c>
      <c r="K176" s="32"/>
      <c r="L176" s="32">
        <f t="shared" si="72"/>
        <v>0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73">SUM(G177:G183)</f>
        <v>0</v>
      </c>
      <c r="H184" s="19">
        <f t="shared" si="73"/>
        <v>0</v>
      </c>
      <c r="I184" s="19">
        <f t="shared" si="73"/>
        <v>0</v>
      </c>
      <c r="J184" s="19">
        <f t="shared" si="73"/>
        <v>0</v>
      </c>
      <c r="K184" s="25"/>
      <c r="L184" s="19"/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 t="s">
        <v>81</v>
      </c>
      <c r="F185" s="43">
        <v>65</v>
      </c>
      <c r="G185" s="43">
        <v>1.8</v>
      </c>
      <c r="H185" s="43">
        <v>2.9</v>
      </c>
      <c r="I185" s="43">
        <v>9</v>
      </c>
      <c r="J185" s="43">
        <v>80</v>
      </c>
      <c r="K185" s="44">
        <v>78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52</v>
      </c>
      <c r="F186" s="43" t="s">
        <v>40</v>
      </c>
      <c r="G186" s="43">
        <v>9.4499999999999993</v>
      </c>
      <c r="H186" s="43">
        <v>5.93</v>
      </c>
      <c r="I186" s="43">
        <v>100.2</v>
      </c>
      <c r="J186" s="43">
        <v>128</v>
      </c>
      <c r="K186" s="44" t="s">
        <v>80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67</v>
      </c>
      <c r="F187" s="43" t="s">
        <v>84</v>
      </c>
      <c r="G187" s="43">
        <v>7.5</v>
      </c>
      <c r="H187" s="43">
        <v>15.4</v>
      </c>
      <c r="I187" s="43">
        <v>8</v>
      </c>
      <c r="J187" s="43">
        <v>199</v>
      </c>
      <c r="K187" s="44" t="s">
        <v>85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54</v>
      </c>
      <c r="F188" s="43" t="s">
        <v>55</v>
      </c>
      <c r="G188" s="43">
        <v>1.8</v>
      </c>
      <c r="H188" s="43">
        <v>3.6</v>
      </c>
      <c r="I188" s="43">
        <v>20</v>
      </c>
      <c r="J188" s="43">
        <v>149.19999999999999</v>
      </c>
      <c r="K188" s="44">
        <v>437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68</v>
      </c>
      <c r="F189" s="43" t="s">
        <v>48</v>
      </c>
      <c r="G189" s="43">
        <v>0.6</v>
      </c>
      <c r="H189" s="43">
        <v>0</v>
      </c>
      <c r="I189" s="43">
        <v>18</v>
      </c>
      <c r="J189" s="43">
        <v>72</v>
      </c>
      <c r="K189" s="44">
        <v>685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89</v>
      </c>
      <c r="F190" s="43">
        <v>30</v>
      </c>
      <c r="G190" s="43">
        <v>2.4</v>
      </c>
      <c r="H190" s="43">
        <v>0.4</v>
      </c>
      <c r="I190" s="43">
        <v>12.6</v>
      </c>
      <c r="J190" s="43">
        <v>63.6</v>
      </c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73</v>
      </c>
      <c r="F191" s="43">
        <v>40</v>
      </c>
      <c r="G191" s="43">
        <v>2.6</v>
      </c>
      <c r="H191" s="43">
        <v>0.4</v>
      </c>
      <c r="I191" s="43">
        <v>16</v>
      </c>
      <c r="J191" s="43">
        <v>78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v>720</v>
      </c>
      <c r="G194" s="19">
        <f t="shared" ref="G194:J194" si="74">SUM(G185:G193)</f>
        <v>26.150000000000002</v>
      </c>
      <c r="H194" s="19">
        <f t="shared" si="74"/>
        <v>28.63</v>
      </c>
      <c r="I194" s="19">
        <f t="shared" si="74"/>
        <v>183.79999999999998</v>
      </c>
      <c r="J194" s="19">
        <f t="shared" si="74"/>
        <v>769.80000000000007</v>
      </c>
      <c r="K194" s="25"/>
      <c r="L194" s="19"/>
    </row>
    <row r="195" spans="1:12" ht="15" x14ac:dyDescent="0.2">
      <c r="A195" s="29">
        <f>A177</f>
        <v>2</v>
      </c>
      <c r="B195" s="30">
        <f>B177</f>
        <v>4</v>
      </c>
      <c r="C195" s="52" t="s">
        <v>4</v>
      </c>
      <c r="D195" s="53"/>
      <c r="E195" s="31"/>
      <c r="F195" s="32">
        <f>F184+F194</f>
        <v>720</v>
      </c>
      <c r="G195" s="32">
        <f t="shared" ref="G195" si="75">G184+G194</f>
        <v>26.150000000000002</v>
      </c>
      <c r="H195" s="32">
        <f t="shared" ref="H195" si="76">H184+H194</f>
        <v>28.63</v>
      </c>
      <c r="I195" s="32">
        <f t="shared" ref="I195" si="77">I184+I194</f>
        <v>183.79999999999998</v>
      </c>
      <c r="J195" s="32">
        <f t="shared" ref="J195" si="78">J184+J194</f>
        <v>769.80000000000007</v>
      </c>
      <c r="K195" s="32"/>
      <c r="L195" s="32"/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 t="shared" ref="G203:J203" si="79">SUM(G196:G202)</f>
        <v>0</v>
      </c>
      <c r="H203" s="19">
        <f t="shared" si="79"/>
        <v>0</v>
      </c>
      <c r="I203" s="19">
        <f t="shared" si="79"/>
        <v>0</v>
      </c>
      <c r="J203" s="19">
        <f t="shared" si="79"/>
        <v>0</v>
      </c>
      <c r="K203" s="25"/>
      <c r="L203" s="19"/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65</v>
      </c>
      <c r="F204" s="43">
        <v>65</v>
      </c>
      <c r="G204" s="43">
        <v>1.6</v>
      </c>
      <c r="H204" s="43">
        <v>1.8</v>
      </c>
      <c r="I204" s="43">
        <v>7.2</v>
      </c>
      <c r="J204" s="43">
        <v>68</v>
      </c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 t="s">
        <v>57</v>
      </c>
      <c r="F205" s="43" t="s">
        <v>40</v>
      </c>
      <c r="G205" s="43">
        <v>6.8</v>
      </c>
      <c r="H205" s="43">
        <v>10.7</v>
      </c>
      <c r="I205" s="43">
        <v>21</v>
      </c>
      <c r="J205" s="43">
        <v>180</v>
      </c>
      <c r="K205" s="44">
        <v>32</v>
      </c>
      <c r="L205" s="43"/>
    </row>
    <row r="206" spans="1:12" ht="15" x14ac:dyDescent="0.25">
      <c r="A206" s="23"/>
      <c r="B206" s="15"/>
      <c r="C206" s="11"/>
      <c r="D206" s="7" t="s">
        <v>28</v>
      </c>
      <c r="E206" s="42" t="s">
        <v>87</v>
      </c>
      <c r="F206" s="43">
        <v>220</v>
      </c>
      <c r="G206" s="43">
        <v>16.7</v>
      </c>
      <c r="H206" s="43">
        <v>14.3</v>
      </c>
      <c r="I206" s="43">
        <v>39.799999999999997</v>
      </c>
      <c r="J206" s="43">
        <v>363</v>
      </c>
      <c r="K206" s="44">
        <v>291</v>
      </c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 t="s">
        <v>59</v>
      </c>
      <c r="F208" s="43" t="s">
        <v>48</v>
      </c>
      <c r="G208" s="43">
        <v>0.9</v>
      </c>
      <c r="H208" s="43">
        <v>0</v>
      </c>
      <c r="I208" s="43">
        <v>28</v>
      </c>
      <c r="J208" s="43">
        <v>109</v>
      </c>
      <c r="K208" s="44">
        <v>638</v>
      </c>
      <c r="L208" s="43"/>
    </row>
    <row r="209" spans="1:12" ht="15" x14ac:dyDescent="0.25">
      <c r="A209" s="23"/>
      <c r="B209" s="15"/>
      <c r="C209" s="11"/>
      <c r="D209" s="7" t="s">
        <v>31</v>
      </c>
      <c r="E209" s="42" t="s">
        <v>89</v>
      </c>
      <c r="F209" s="43">
        <v>30</v>
      </c>
      <c r="G209" s="43">
        <v>2.4</v>
      </c>
      <c r="H209" s="43">
        <v>0.4</v>
      </c>
      <c r="I209" s="43">
        <v>12.6</v>
      </c>
      <c r="J209" s="43">
        <v>63.6</v>
      </c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 t="s">
        <v>73</v>
      </c>
      <c r="F210" s="43">
        <v>40</v>
      </c>
      <c r="G210" s="43">
        <v>2.6</v>
      </c>
      <c r="H210" s="43">
        <v>0.4</v>
      </c>
      <c r="I210" s="43">
        <v>16</v>
      </c>
      <c r="J210" s="43">
        <v>78</v>
      </c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v>730</v>
      </c>
      <c r="G213" s="19">
        <f t="shared" ref="G213:J213" si="80">SUM(G204:G212)</f>
        <v>31</v>
      </c>
      <c r="H213" s="19">
        <f t="shared" si="80"/>
        <v>27.599999999999998</v>
      </c>
      <c r="I213" s="19">
        <f t="shared" si="80"/>
        <v>124.6</v>
      </c>
      <c r="J213" s="19">
        <f t="shared" si="80"/>
        <v>861.6</v>
      </c>
      <c r="K213" s="25"/>
      <c r="L213" s="19"/>
    </row>
    <row r="214" spans="1:12" ht="15.75" thickBot="1" x14ac:dyDescent="0.25">
      <c r="A214" s="29">
        <f>A196</f>
        <v>2</v>
      </c>
      <c r="B214" s="30">
        <f>B196</f>
        <v>5</v>
      </c>
      <c r="C214" s="52" t="s">
        <v>4</v>
      </c>
      <c r="D214" s="53"/>
      <c r="E214" s="31"/>
      <c r="F214" s="32">
        <f>F203+F213</f>
        <v>730</v>
      </c>
      <c r="G214" s="32">
        <f t="shared" ref="G214" si="81">G203+G213</f>
        <v>31</v>
      </c>
      <c r="H214" s="32">
        <f t="shared" ref="H214" si="82">H203+H213</f>
        <v>27.599999999999998</v>
      </c>
      <c r="I214" s="32">
        <f t="shared" ref="I214" si="83">I203+I213</f>
        <v>124.6</v>
      </c>
      <c r="J214" s="32">
        <f t="shared" ref="J214" si="84">J203+J213</f>
        <v>861.6</v>
      </c>
      <c r="K214" s="32"/>
      <c r="L214" s="32"/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85">SUM(G215:G221)</f>
        <v>0</v>
      </c>
      <c r="H222" s="19">
        <f t="shared" si="85"/>
        <v>0</v>
      </c>
      <c r="I222" s="19">
        <f t="shared" si="85"/>
        <v>0</v>
      </c>
      <c r="J222" s="19">
        <f t="shared" si="85"/>
        <v>0</v>
      </c>
      <c r="K222" s="25"/>
      <c r="L222" s="19"/>
    </row>
    <row r="223" spans="1:12" ht="15" x14ac:dyDescent="0.25">
      <c r="A223" s="26">
        <v>2</v>
      </c>
      <c r="B223" s="13">
        <f>B215</f>
        <v>6</v>
      </c>
      <c r="C223" s="10" t="s">
        <v>25</v>
      </c>
      <c r="D223" s="7" t="s">
        <v>26</v>
      </c>
      <c r="E223" s="42" t="s">
        <v>75</v>
      </c>
      <c r="F223" s="43">
        <v>65</v>
      </c>
      <c r="G223" s="43">
        <v>1</v>
      </c>
      <c r="H223" s="43">
        <v>0.06</v>
      </c>
      <c r="I223" s="43">
        <v>6</v>
      </c>
      <c r="J223" s="43">
        <v>27.3</v>
      </c>
      <c r="K223" s="44" t="s">
        <v>88</v>
      </c>
      <c r="L223" s="43"/>
    </row>
    <row r="224" spans="1:12" ht="15" x14ac:dyDescent="0.25">
      <c r="A224" s="23"/>
      <c r="B224" s="15"/>
      <c r="C224" s="11"/>
      <c r="D224" s="7" t="s">
        <v>27</v>
      </c>
      <c r="E224" s="42" t="s">
        <v>49</v>
      </c>
      <c r="F224" s="43" t="s">
        <v>40</v>
      </c>
      <c r="G224" s="43">
        <v>5.9</v>
      </c>
      <c r="H224" s="43">
        <v>4.5599999999999996</v>
      </c>
      <c r="I224" s="43">
        <v>13.59</v>
      </c>
      <c r="J224" s="43">
        <v>118.8</v>
      </c>
      <c r="K224" s="44" t="s">
        <v>86</v>
      </c>
      <c r="L224" s="43"/>
    </row>
    <row r="225" spans="1:12" ht="15" x14ac:dyDescent="0.25">
      <c r="A225" s="23"/>
      <c r="B225" s="15"/>
      <c r="C225" s="11"/>
      <c r="D225" s="7" t="s">
        <v>28</v>
      </c>
      <c r="E225" s="42" t="s">
        <v>58</v>
      </c>
      <c r="F225" s="43">
        <v>250</v>
      </c>
      <c r="G225" s="43">
        <v>5.7</v>
      </c>
      <c r="H225" s="43">
        <v>13</v>
      </c>
      <c r="I225" s="43">
        <v>0</v>
      </c>
      <c r="J225" s="43">
        <v>146</v>
      </c>
      <c r="K225" s="44">
        <v>98</v>
      </c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 t="s">
        <v>51</v>
      </c>
      <c r="F227" s="43">
        <v>180</v>
      </c>
      <c r="G227" s="43">
        <v>0.6</v>
      </c>
      <c r="H227" s="43">
        <v>0</v>
      </c>
      <c r="I227" s="43">
        <v>18</v>
      </c>
      <c r="J227" s="43">
        <v>72</v>
      </c>
      <c r="K227" s="44">
        <v>685</v>
      </c>
      <c r="L227" s="43"/>
    </row>
    <row r="228" spans="1:12" ht="15" x14ac:dyDescent="0.25">
      <c r="A228" s="23"/>
      <c r="B228" s="15"/>
      <c r="C228" s="11"/>
      <c r="D228" s="7" t="s">
        <v>31</v>
      </c>
      <c r="E228" s="42" t="s">
        <v>89</v>
      </c>
      <c r="F228" s="43">
        <v>30</v>
      </c>
      <c r="G228" s="43">
        <v>2.4</v>
      </c>
      <c r="H228" s="43">
        <v>0.4</v>
      </c>
      <c r="I228" s="43">
        <v>12.6</v>
      </c>
      <c r="J228" s="43">
        <v>63.6</v>
      </c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 t="s">
        <v>73</v>
      </c>
      <c r="F229" s="43">
        <v>40</v>
      </c>
      <c r="G229" s="43">
        <v>2.6</v>
      </c>
      <c r="H229" s="43">
        <v>0.4</v>
      </c>
      <c r="I229" s="43">
        <v>16</v>
      </c>
      <c r="J229" s="43">
        <v>78</v>
      </c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v>760</v>
      </c>
      <c r="G232" s="19">
        <f t="shared" ref="G232:J232" si="86">SUM(G223:G231)</f>
        <v>18.200000000000003</v>
      </c>
      <c r="H232" s="19">
        <f t="shared" si="86"/>
        <v>18.419999999999995</v>
      </c>
      <c r="I232" s="19">
        <f t="shared" si="86"/>
        <v>66.19</v>
      </c>
      <c r="J232" s="19">
        <f t="shared" si="86"/>
        <v>505.70000000000005</v>
      </c>
      <c r="K232" s="25"/>
      <c r="L232" s="19"/>
    </row>
    <row r="233" spans="1:12" ht="15.75" thickBot="1" x14ac:dyDescent="0.25">
      <c r="A233" s="29">
        <f>A215</f>
        <v>2</v>
      </c>
      <c r="B233" s="30">
        <f>B215</f>
        <v>6</v>
      </c>
      <c r="C233" s="52" t="s">
        <v>4</v>
      </c>
      <c r="D233" s="53"/>
      <c r="E233" s="31"/>
      <c r="F233" s="32">
        <f>F222+F232</f>
        <v>760</v>
      </c>
      <c r="G233" s="32">
        <f t="shared" ref="G233:J233" si="87">G222+G232</f>
        <v>18.200000000000003</v>
      </c>
      <c r="H233" s="32">
        <f t="shared" si="87"/>
        <v>18.419999999999995</v>
      </c>
      <c r="I233" s="32">
        <f t="shared" si="87"/>
        <v>66.19</v>
      </c>
      <c r="J233" s="32">
        <f t="shared" si="87"/>
        <v>505.70000000000005</v>
      </c>
      <c r="K233" s="32"/>
      <c r="L233" s="32"/>
    </row>
    <row r="234" spans="1:12" ht="13.5" thickBot="1" x14ac:dyDescent="0.25">
      <c r="A234" s="27"/>
      <c r="B234" s="28"/>
      <c r="C234" s="56" t="s">
        <v>5</v>
      </c>
      <c r="D234" s="56"/>
      <c r="E234" s="56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726.25</v>
      </c>
      <c r="G234" s="34">
        <f t="shared" ref="G234:L234" si="88">(G24+G43+G62+G81+G100+G119+G138+G157+G176+G195+G214+G233)/(IF(G24=0,0,1)+IF(G43=0,0,1)+IF(G62=0,0,1)+IF(G81=0,0,1)+IF(G100=0,0,1)+IF(G119=0,0,1)+IF(G138=0,0,1)+IF(G157=0,0,1)+IF(G176=0,0,1)+IF(G195=0,0,1)+IF(G214=0,0,1)+IF(G233=0,0,1))</f>
        <v>28.846666666666664</v>
      </c>
      <c r="H234" s="34">
        <f t="shared" si="88"/>
        <v>21.991666666666664</v>
      </c>
      <c r="I234" s="34">
        <f t="shared" si="88"/>
        <v>115.88749999999999</v>
      </c>
      <c r="J234" s="34">
        <f>(J24+J43+J62+J81+J100+J119+J138+J157+J176+J195+J214+J233)/(IF(J24=0,0,1)+IF(J43=0,0,1)+IF(J62=0,0,1)+IF(J81=0,0,1)+IF(J100=0,0,1)+IF(J119=0,0,1)+IF(J138=0,0,1)+IF(J157=0,0,1)+IF(J176=0,0,1)+IF(J195=0,0,1)+IF(J214=0,0,1)+IF(J233=0,0,1))</f>
        <v>721.86666666666667</v>
      </c>
      <c r="K234" s="34"/>
      <c r="L234" s="34" t="e">
        <f t="shared" si="88"/>
        <v>#DIV/0!</v>
      </c>
    </row>
  </sheetData>
  <mergeCells count="16">
    <mergeCell ref="C234:E234"/>
    <mergeCell ref="C214:D214"/>
    <mergeCell ref="C138:D138"/>
    <mergeCell ref="C157:D157"/>
    <mergeCell ref="C176:D176"/>
    <mergeCell ref="C195:D195"/>
    <mergeCell ref="C233:D233"/>
    <mergeCell ref="H1:K1"/>
    <mergeCell ref="H2:K2"/>
    <mergeCell ref="C43:D43"/>
    <mergeCell ref="C62:D62"/>
    <mergeCell ref="C119:D119"/>
    <mergeCell ref="C81:D81"/>
    <mergeCell ref="C100:D100"/>
    <mergeCell ref="C24:D24"/>
    <mergeCell ref="C1: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01A3043DF12D54CAE0D46B5187D5B0A" ma:contentTypeVersion="0" ma:contentTypeDescription="Создание документа." ma:contentTypeScope="" ma:versionID="b762fb070ca0e0b7d75506718bd87d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FB18EF-54DC-442C-ABB3-B27145F3B2FD}"/>
</file>

<file path=customXml/itemProps2.xml><?xml version="1.0" encoding="utf-8"?>
<ds:datastoreItem xmlns:ds="http://schemas.openxmlformats.org/officeDocument/2006/customXml" ds:itemID="{066F81EE-61F8-4B81-B576-8F7F7435E7AB}"/>
</file>

<file path=customXml/itemProps3.xml><?xml version="1.0" encoding="utf-8"?>
<ds:datastoreItem xmlns:ds="http://schemas.openxmlformats.org/officeDocument/2006/customXml" ds:itemID="{5F878D1C-5005-4EAA-B016-A525C60BE0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2025-10-10T16:03:52Z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0x010100F01A3043DF12D54CAE0D46B5187D5B0A</vt:lpwstr>
  </property>
</Properties>
</file>