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кл" sheetId="1" r:id="rId1"/>
    <sheet name="8 кл" sheetId="2" r:id="rId2"/>
    <sheet name="10 класс" sheetId="3" r:id="rId3"/>
    <sheet name="9 класс" sheetId="4" r:id="rId4"/>
    <sheet name="11 кл" sheetId="5" r:id="rId5"/>
  </sheets>
  <definedNames>
    <definedName name="_xlnm._FilterDatabase" localSheetId="2" hidden="1">'10 класс'!$A$21:$N$21</definedName>
    <definedName name="_xlnm._FilterDatabase" localSheetId="4" hidden="1">'11 кл'!$A$21:$N$21</definedName>
    <definedName name="_xlnm._FilterDatabase" localSheetId="0" hidden="1">'7 кл'!$A$21:$N$21</definedName>
    <definedName name="_xlnm._FilterDatabase" localSheetId="1" hidden="1">'8 кл'!$A$21:$N$21</definedName>
    <definedName name="_xlnm._FilterDatabase" localSheetId="3" hidden="1">'9 класс'!$A$21:$N$21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<sst xmlns="http://schemas.openxmlformats.org/spreadsheetml/2006/main" count="440" uniqueCount="155">
  <si>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</si>
  <si>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</si>
  <si>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</si>
  <si>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</si>
  <si>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</si>
  <si>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</si>
  <si>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</si>
  <si>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</si>
  <si>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</si>
  <si>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</si>
  <si>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</si>
  <si>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</si>
  <si>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</si>
  <si>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</si>
  <si>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</si>
  <si>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</si>
  <si>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</si>
  <si>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</si>
  <si>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</si>
  <si>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</si>
  <si>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</si>
  <si>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</si>
  <si>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</si>
  <si>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</si>
  <si>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</si>
  <si>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</si>
  <si>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</si>
  <si>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</si>
  <si>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</si>
  <si>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Анастасия</t>
  </si>
  <si>
    <t>Виктория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</si>
  <si>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</si>
  <si>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</si>
  <si>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</si>
  <si>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</si>
  <si>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</si>
  <si>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</si>
  <si>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</si>
  <si>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Алина</t>
  </si>
  <si>
    <t>участник</t>
  </si>
  <si>
    <t>Назаров</t>
  </si>
  <si>
    <t>Никита</t>
  </si>
  <si>
    <t>МБОУ "Емелевская ООШ"</t>
  </si>
  <si>
    <t>Руский язык</t>
  </si>
  <si>
    <t>Роева В.В.</t>
  </si>
  <si>
    <t>Костина Т.Л.</t>
  </si>
  <si>
    <t>Пайвахтина В.Г.</t>
  </si>
  <si>
    <t>Зайцева</t>
  </si>
  <si>
    <t>Дарья</t>
  </si>
  <si>
    <t>МБОУ "Озеркинская СОШ"</t>
  </si>
  <si>
    <t>Исакова С.Н.</t>
  </si>
  <si>
    <t>Избанов</t>
  </si>
  <si>
    <t>Алексей</t>
  </si>
  <si>
    <t>МБОУ "Красноволжская СОШ"</t>
  </si>
  <si>
    <t xml:space="preserve">Королева </t>
  </si>
  <si>
    <t>Елена</t>
  </si>
  <si>
    <t>Ларькова</t>
  </si>
  <si>
    <t>МБОУ "Усолинская СОШ"</t>
  </si>
  <si>
    <t>Чайкина Э.Н.</t>
  </si>
  <si>
    <t>Першуткина</t>
  </si>
  <si>
    <t>Юлия</t>
  </si>
  <si>
    <t>МБОУ "Пайгусовская СОШ"</t>
  </si>
  <si>
    <t>Сафьянова</t>
  </si>
  <si>
    <t>Роева В.Г.</t>
  </si>
  <si>
    <t>Сидукова</t>
  </si>
  <si>
    <t>Ефимова Ф.М.</t>
  </si>
  <si>
    <t>Долгова</t>
  </si>
  <si>
    <t>Татьяна</t>
  </si>
  <si>
    <t>русский</t>
  </si>
  <si>
    <t>Художникова</t>
  </si>
  <si>
    <t>Валерия</t>
  </si>
  <si>
    <t>Архипова А.И.</t>
  </si>
  <si>
    <t>Ильмянова</t>
  </si>
  <si>
    <t>МБОУ "Крайнешешмарская ООШ"</t>
  </si>
  <si>
    <t>Ерошкина И.Н.</t>
  </si>
  <si>
    <t>Гаврилова</t>
  </si>
  <si>
    <t>Эльза</t>
  </si>
  <si>
    <t>Николаева</t>
  </si>
  <si>
    <t>Мария</t>
  </si>
  <si>
    <t>МБОУ  Емешевская СОШ</t>
  </si>
  <si>
    <t>Петрова Г.П.</t>
  </si>
  <si>
    <t>Романова</t>
  </si>
  <si>
    <t>Марина</t>
  </si>
  <si>
    <t>Долгова В.П.</t>
  </si>
  <si>
    <t>Короткова</t>
  </si>
  <si>
    <t>Алена</t>
  </si>
  <si>
    <t>Анисимова</t>
  </si>
  <si>
    <t>Мисаева</t>
  </si>
  <si>
    <t>Евгения</t>
  </si>
  <si>
    <t>Первушкина Д.А.</t>
  </si>
  <si>
    <t>Семенова</t>
  </si>
  <si>
    <t>Сергеева</t>
  </si>
  <si>
    <t>Пакшандаева</t>
  </si>
  <si>
    <t>МБОУ "Виловатовская СОШ"</t>
  </si>
  <si>
    <t>Коняшкина Е.Г.</t>
  </si>
  <si>
    <t>Камаева</t>
  </si>
  <si>
    <t>Смирнова Е.Л.</t>
  </si>
  <si>
    <t>Ефимова</t>
  </si>
  <si>
    <t>МБОУ Емешевская СОШ"</t>
  </si>
  <si>
    <t>Петрова В.Г.</t>
  </si>
  <si>
    <t>Русский язык</t>
  </si>
  <si>
    <t>Белова</t>
  </si>
  <si>
    <t>Иванова</t>
  </si>
  <si>
    <t>Кристина</t>
  </si>
  <si>
    <t>Комарова</t>
  </si>
  <si>
    <t>Анфиса</t>
  </si>
  <si>
    <t>МБОУ "Микряковская СОШ"</t>
  </si>
  <si>
    <t>Апакова З.Л.</t>
  </si>
  <si>
    <t>Першуткин</t>
  </si>
  <si>
    <t>Артем</t>
  </si>
  <si>
    <t>Паранина Л.В.</t>
  </si>
  <si>
    <t>Саватькова</t>
  </si>
  <si>
    <t>Сидорова</t>
  </si>
  <si>
    <t>МБОУ "Еласовская СОШ"</t>
  </si>
  <si>
    <t>Шаланова Т.А.</t>
  </si>
  <si>
    <t>Скворцова</t>
  </si>
  <si>
    <t>призер</t>
  </si>
  <si>
    <t>Яковлева</t>
  </si>
  <si>
    <t>Литвинова</t>
  </si>
  <si>
    <t>Гаранина Л.В.</t>
  </si>
  <si>
    <t>Малинова</t>
  </si>
  <si>
    <t>Елизавета</t>
  </si>
  <si>
    <t>Микушов</t>
  </si>
  <si>
    <t>Дмитрий</t>
  </si>
  <si>
    <t>Сидорова С.В.</t>
  </si>
  <si>
    <t>Абрамова</t>
  </si>
  <si>
    <t>Анна</t>
  </si>
  <si>
    <t>Тимофеева</t>
  </si>
  <si>
    <t>Екатерина</t>
  </si>
  <si>
    <t>Саутова</t>
  </si>
  <si>
    <t>Илдаркина Л.А.</t>
  </si>
  <si>
    <t>Ласточкина</t>
  </si>
  <si>
    <t>МБОУ "Емешевская СОШ"</t>
  </si>
  <si>
    <t>Петрова Г.П</t>
  </si>
  <si>
    <t>Замятина</t>
  </si>
  <si>
    <t>Эвикова А.А.</t>
  </si>
  <si>
    <t>МБОУ М-Шиндыръяльская ООШ"</t>
  </si>
  <si>
    <t>Саранова Н.А.</t>
  </si>
  <si>
    <t>Татьянова</t>
  </si>
  <si>
    <t>Соколова</t>
  </si>
  <si>
    <t>Диана</t>
  </si>
  <si>
    <t>Ерошкина</t>
  </si>
  <si>
    <t>Козина</t>
  </si>
  <si>
    <t>Оксана</t>
  </si>
  <si>
    <t>Кубекова Р.З.</t>
  </si>
  <si>
    <t>Смирнова</t>
  </si>
  <si>
    <t>Надежда</t>
  </si>
  <si>
    <t>Даутова</t>
  </si>
  <si>
    <t>Венера</t>
  </si>
  <si>
    <t>Исакова С.А.</t>
  </si>
  <si>
    <t>Солянов</t>
  </si>
  <si>
    <t>Титова</t>
  </si>
  <si>
    <t>Старикова</t>
  </si>
  <si>
    <t>МБОУ Емешевская СОШ</t>
  </si>
  <si>
    <t>Никитина З.А.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</si>
</sst>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dd/mm/yy;@"/>
    <numFmt numFmtId="184" formatCode="[$-FC19]dd\ mmmm\ yyyy\ \г\.;@"/>
    <numFmt numFmtId="185" formatCode="[$-FC19]d\ mmmm\ yyyy\ &quot;г.&quot;"/>
    <numFmt numFmtId="186" formatCode="dd/mm/yy\ h:mm;@"/>
    <numFmt numFmtId="187" formatCode="h:mm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83" fontId="26" fillId="0" borderId="19" xfId="87" applyNumberFormat="1" applyFont="1" applyFill="1" applyBorder="1" applyAlignment="1">
      <alignment horizontal="center"/>
      <protection/>
    </xf>
    <xf numFmtId="187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82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4">
      <selection activeCell="D3" sqref="D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100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68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русский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русский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русский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90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64</v>
      </c>
      <c r="D22" s="68" t="s">
        <v>67</v>
      </c>
      <c r="E22" s="68">
        <v>7</v>
      </c>
      <c r="F22" s="70" t="s">
        <v>31</v>
      </c>
      <c r="G22" s="74" t="s">
        <v>65</v>
      </c>
      <c r="H22" s="61">
        <v>23</v>
      </c>
      <c r="I22" s="61"/>
      <c r="J22" s="60"/>
      <c r="K22" s="65">
        <f aca="true" t="shared" si="0" ref="K22:K32">IF(C22="","",SUM(H22:J22))</f>
        <v>23</v>
      </c>
      <c r="L22" s="66"/>
      <c r="M22" s="67">
        <f aca="true" t="shared" si="1" ref="M22:M32">IF(C22="","",K22/J$20)</f>
        <v>0.25555555555555554</v>
      </c>
      <c r="N22" s="63" t="s">
        <v>39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8" t="s">
        <v>56</v>
      </c>
      <c r="D23" s="68" t="s">
        <v>38</v>
      </c>
      <c r="E23" s="68">
        <v>7</v>
      </c>
      <c r="F23" s="70" t="s">
        <v>57</v>
      </c>
      <c r="G23" s="74" t="s">
        <v>45</v>
      </c>
      <c r="H23" s="61">
        <v>20.5</v>
      </c>
      <c r="I23" s="61"/>
      <c r="J23" s="60"/>
      <c r="K23" s="65">
        <f t="shared" si="0"/>
        <v>20.5</v>
      </c>
      <c r="L23" s="66"/>
      <c r="M23" s="67">
        <f t="shared" si="1"/>
        <v>0.22777777777777777</v>
      </c>
      <c r="N23" s="63" t="s">
        <v>39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47</v>
      </c>
      <c r="D24" s="71" t="s">
        <v>48</v>
      </c>
      <c r="E24" s="68">
        <v>7</v>
      </c>
      <c r="F24" s="70" t="s">
        <v>49</v>
      </c>
      <c r="G24" s="74" t="s">
        <v>50</v>
      </c>
      <c r="H24" s="61">
        <v>19.3</v>
      </c>
      <c r="I24" s="61"/>
      <c r="J24" s="60"/>
      <c r="K24" s="65">
        <f t="shared" si="0"/>
        <v>19.3</v>
      </c>
      <c r="L24" s="66"/>
      <c r="M24" s="67">
        <f t="shared" si="1"/>
        <v>0.21444444444444447</v>
      </c>
      <c r="N24" s="63" t="s">
        <v>39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66</v>
      </c>
      <c r="D25" s="64" t="s">
        <v>30</v>
      </c>
      <c r="E25" s="64">
        <v>7</v>
      </c>
      <c r="F25" s="69" t="s">
        <v>57</v>
      </c>
      <c r="G25" s="75" t="s">
        <v>45</v>
      </c>
      <c r="H25" s="61">
        <v>14.5</v>
      </c>
      <c r="I25" s="61"/>
      <c r="J25" s="60"/>
      <c r="K25" s="65">
        <f t="shared" si="0"/>
        <v>14.5</v>
      </c>
      <c r="L25" s="66"/>
      <c r="M25" s="67">
        <f t="shared" si="1"/>
        <v>0.16111111111111112</v>
      </c>
      <c r="N25" s="63" t="s">
        <v>39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62</v>
      </c>
      <c r="D26" s="64" t="s">
        <v>29</v>
      </c>
      <c r="E26" s="64">
        <v>7</v>
      </c>
      <c r="F26" s="69" t="s">
        <v>53</v>
      </c>
      <c r="G26" s="75" t="s">
        <v>63</v>
      </c>
      <c r="H26" s="60">
        <v>13.3</v>
      </c>
      <c r="I26" s="60"/>
      <c r="J26" s="60"/>
      <c r="K26" s="65">
        <f t="shared" si="0"/>
        <v>13.3</v>
      </c>
      <c r="L26" s="66"/>
      <c r="M26" s="67">
        <f t="shared" si="1"/>
        <v>0.14777777777777779</v>
      </c>
      <c r="N26" s="63" t="s">
        <v>39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 t="s">
        <v>59</v>
      </c>
      <c r="D27" s="68" t="s">
        <v>60</v>
      </c>
      <c r="E27" s="68">
        <v>7</v>
      </c>
      <c r="F27" s="70" t="s">
        <v>61</v>
      </c>
      <c r="G27" s="74" t="s">
        <v>46</v>
      </c>
      <c r="H27" s="61">
        <v>12.5</v>
      </c>
      <c r="I27" s="61"/>
      <c r="J27" s="60"/>
      <c r="K27" s="65">
        <f t="shared" si="0"/>
        <v>12.5</v>
      </c>
      <c r="L27" s="66"/>
      <c r="M27" s="67">
        <f t="shared" si="1"/>
        <v>0.1388888888888889</v>
      </c>
      <c r="N27" s="63" t="s">
        <v>39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51</v>
      </c>
      <c r="D28" s="64" t="s">
        <v>52</v>
      </c>
      <c r="E28" s="64">
        <v>7</v>
      </c>
      <c r="F28" s="69" t="s">
        <v>53</v>
      </c>
      <c r="G28" s="75" t="s">
        <v>44</v>
      </c>
      <c r="H28" s="60">
        <v>11.5</v>
      </c>
      <c r="I28" s="60"/>
      <c r="J28" s="60"/>
      <c r="K28" s="65">
        <f t="shared" si="0"/>
        <v>11.5</v>
      </c>
      <c r="L28" s="66"/>
      <c r="M28" s="67">
        <f t="shared" si="1"/>
        <v>0.12777777777777777</v>
      </c>
      <c r="N28" s="63" t="s">
        <v>39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4" t="s">
        <v>40</v>
      </c>
      <c r="D29" s="64" t="s">
        <v>41</v>
      </c>
      <c r="E29" s="64">
        <v>7</v>
      </c>
      <c r="F29" s="69" t="s">
        <v>42</v>
      </c>
      <c r="G29" s="75" t="s">
        <v>58</v>
      </c>
      <c r="H29" s="61">
        <v>10.8</v>
      </c>
      <c r="I29" s="61"/>
      <c r="J29" s="60"/>
      <c r="K29" s="65">
        <f t="shared" si="0"/>
        <v>10.8</v>
      </c>
      <c r="L29" s="66"/>
      <c r="M29" s="67">
        <f t="shared" si="1"/>
        <v>0.12000000000000001</v>
      </c>
      <c r="N29" s="63" t="s">
        <v>39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71" t="s">
        <v>54</v>
      </c>
      <c r="D30" s="71" t="s">
        <v>55</v>
      </c>
      <c r="E30" s="68">
        <v>7</v>
      </c>
      <c r="F30" s="70" t="s">
        <v>53</v>
      </c>
      <c r="G30" s="74" t="s">
        <v>44</v>
      </c>
      <c r="H30" s="61">
        <v>9</v>
      </c>
      <c r="I30" s="61"/>
      <c r="J30" s="60"/>
      <c r="K30" s="65">
        <f t="shared" si="0"/>
        <v>9</v>
      </c>
      <c r="L30" s="66"/>
      <c r="M30" s="67">
        <f t="shared" si="1"/>
        <v>0.1</v>
      </c>
      <c r="N30" s="63" t="s">
        <v>39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45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46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G35:H35"/>
    <mergeCell ref="G36:H36"/>
    <mergeCell ref="P19:P32"/>
    <mergeCell ref="G37:H37"/>
    <mergeCell ref="Q19:Q32"/>
    <mergeCell ref="H19:K19"/>
    <mergeCell ref="A12:G12"/>
    <mergeCell ref="A14:C14"/>
    <mergeCell ref="A15:G15"/>
    <mergeCell ref="A16:G16"/>
    <mergeCell ref="C18:D18"/>
    <mergeCell ref="S19:S32"/>
    <mergeCell ref="A9:N9"/>
    <mergeCell ref="A10:C10"/>
    <mergeCell ref="A1:M1"/>
    <mergeCell ref="F6:G6"/>
    <mergeCell ref="E8:G8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60" zoomScaleNormal="60" zoomScalePageLayoutView="0" workbookViewId="0" topLeftCell="A4">
      <selection activeCell="D3" sqref="D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100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68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русский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русский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русский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89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72</v>
      </c>
      <c r="D22" s="68" t="s">
        <v>29</v>
      </c>
      <c r="E22" s="68">
        <v>8</v>
      </c>
      <c r="F22" s="70" t="s">
        <v>73</v>
      </c>
      <c r="G22" s="74" t="s">
        <v>74</v>
      </c>
      <c r="H22" s="61">
        <v>25.8</v>
      </c>
      <c r="I22" s="61"/>
      <c r="J22" s="60"/>
      <c r="K22" s="65">
        <f aca="true" t="shared" si="0" ref="K22:K35">IF(C22="","",SUM(H22:J22))</f>
        <v>25.8</v>
      </c>
      <c r="L22" s="66"/>
      <c r="M22" s="67">
        <f aca="true" t="shared" si="1" ref="M22:M35">IF(C22="","",K22/J$20)</f>
        <v>0.2898876404494382</v>
      </c>
      <c r="N22" s="63" t="s">
        <v>39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95</v>
      </c>
      <c r="D23" s="64" t="s">
        <v>67</v>
      </c>
      <c r="E23" s="64">
        <v>8</v>
      </c>
      <c r="F23" s="69" t="s">
        <v>31</v>
      </c>
      <c r="G23" s="75" t="s">
        <v>96</v>
      </c>
      <c r="H23" s="60">
        <v>25</v>
      </c>
      <c r="I23" s="60"/>
      <c r="J23" s="60"/>
      <c r="K23" s="65">
        <f t="shared" si="0"/>
        <v>25</v>
      </c>
      <c r="L23" s="66"/>
      <c r="M23" s="67">
        <f t="shared" si="1"/>
        <v>0.2808988764044944</v>
      </c>
      <c r="N23" s="63" t="s">
        <v>39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97</v>
      </c>
      <c r="D24" s="64" t="s">
        <v>30</v>
      </c>
      <c r="E24" s="64">
        <v>8</v>
      </c>
      <c r="F24" s="69" t="s">
        <v>98</v>
      </c>
      <c r="G24" s="75" t="s">
        <v>99</v>
      </c>
      <c r="H24" s="60">
        <v>24.3</v>
      </c>
      <c r="I24" s="60"/>
      <c r="J24" s="60"/>
      <c r="K24" s="65">
        <f t="shared" si="0"/>
        <v>24.3</v>
      </c>
      <c r="L24" s="66"/>
      <c r="M24" s="67">
        <f t="shared" si="1"/>
        <v>0.27303370786516856</v>
      </c>
      <c r="N24" s="63" t="s">
        <v>39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92</v>
      </c>
      <c r="D25" s="64" t="s">
        <v>29</v>
      </c>
      <c r="E25" s="64">
        <v>8</v>
      </c>
      <c r="F25" s="69" t="s">
        <v>93</v>
      </c>
      <c r="G25" s="75" t="s">
        <v>94</v>
      </c>
      <c r="H25" s="60">
        <v>22.3</v>
      </c>
      <c r="I25" s="60"/>
      <c r="J25" s="60"/>
      <c r="K25" s="65">
        <f t="shared" si="0"/>
        <v>22.3</v>
      </c>
      <c r="L25" s="66"/>
      <c r="M25" s="67">
        <f t="shared" si="1"/>
        <v>0.250561797752809</v>
      </c>
      <c r="N25" s="63" t="s">
        <v>39</v>
      </c>
      <c r="O25" s="1"/>
      <c r="P25" s="85"/>
      <c r="Q25" s="85"/>
      <c r="R25" s="3"/>
      <c r="S25" s="83"/>
    </row>
    <row r="26" spans="1:19" ht="18.75">
      <c r="A26" s="27">
        <v>6</v>
      </c>
      <c r="B26" s="26"/>
      <c r="C26" s="68" t="s">
        <v>84</v>
      </c>
      <c r="D26" s="68" t="s">
        <v>85</v>
      </c>
      <c r="E26" s="68">
        <v>8</v>
      </c>
      <c r="F26" s="70" t="s">
        <v>42</v>
      </c>
      <c r="G26" s="74" t="s">
        <v>58</v>
      </c>
      <c r="H26" s="61">
        <v>20</v>
      </c>
      <c r="I26" s="61"/>
      <c r="J26" s="60"/>
      <c r="K26" s="65">
        <f t="shared" si="0"/>
        <v>20</v>
      </c>
      <c r="L26" s="66"/>
      <c r="M26" s="67">
        <f t="shared" si="1"/>
        <v>0.2247191011235955</v>
      </c>
      <c r="N26" s="63" t="s">
        <v>39</v>
      </c>
      <c r="O26" s="1"/>
      <c r="P26" s="85"/>
      <c r="Q26" s="85"/>
      <c r="R26" s="3"/>
      <c r="S26" s="83"/>
    </row>
    <row r="27" spans="1:19" ht="18.75">
      <c r="A27" s="27">
        <v>7</v>
      </c>
      <c r="B27" s="26"/>
      <c r="C27" s="71" t="s">
        <v>75</v>
      </c>
      <c r="D27" s="71" t="s">
        <v>76</v>
      </c>
      <c r="E27" s="68">
        <v>8</v>
      </c>
      <c r="F27" s="70" t="s">
        <v>42</v>
      </c>
      <c r="G27" s="74" t="s">
        <v>58</v>
      </c>
      <c r="H27" s="61">
        <v>19.8</v>
      </c>
      <c r="I27" s="61"/>
      <c r="J27" s="60"/>
      <c r="K27" s="65">
        <f t="shared" si="0"/>
        <v>19.8</v>
      </c>
      <c r="L27" s="66"/>
      <c r="M27" s="67">
        <f t="shared" si="1"/>
        <v>0.22247191011235956</v>
      </c>
      <c r="N27" s="63" t="s">
        <v>39</v>
      </c>
      <c r="O27" s="1"/>
      <c r="P27" s="85"/>
      <c r="Q27" s="85"/>
      <c r="R27" s="3"/>
      <c r="S27" s="83"/>
    </row>
    <row r="28" spans="1:19" ht="18" customHeight="1">
      <c r="A28" s="27">
        <v>8</v>
      </c>
      <c r="B28" s="26"/>
      <c r="C28" s="64" t="s">
        <v>77</v>
      </c>
      <c r="D28" s="64" t="s">
        <v>78</v>
      </c>
      <c r="E28" s="64">
        <v>8</v>
      </c>
      <c r="F28" s="69" t="s">
        <v>79</v>
      </c>
      <c r="G28" s="75" t="s">
        <v>80</v>
      </c>
      <c r="H28" s="61">
        <v>19.8</v>
      </c>
      <c r="I28" s="61"/>
      <c r="J28" s="60"/>
      <c r="K28" s="65">
        <f t="shared" si="0"/>
        <v>19.8</v>
      </c>
      <c r="L28" s="66"/>
      <c r="M28" s="67">
        <f t="shared" si="1"/>
        <v>0.22247191011235956</v>
      </c>
      <c r="N28" s="63" t="s">
        <v>39</v>
      </c>
      <c r="O28" s="1"/>
      <c r="P28" s="85"/>
      <c r="Q28" s="85"/>
      <c r="R28" s="3"/>
      <c r="S28" s="83"/>
    </row>
    <row r="29" spans="1:19" ht="18" customHeight="1">
      <c r="A29" s="27">
        <v>9</v>
      </c>
      <c r="B29" s="26"/>
      <c r="C29" s="64" t="s">
        <v>87</v>
      </c>
      <c r="D29" s="64" t="s">
        <v>88</v>
      </c>
      <c r="E29" s="64">
        <v>8</v>
      </c>
      <c r="F29" s="69" t="s">
        <v>53</v>
      </c>
      <c r="G29" s="75" t="s">
        <v>89</v>
      </c>
      <c r="H29" s="61">
        <v>19.5</v>
      </c>
      <c r="I29" s="61"/>
      <c r="J29" s="60"/>
      <c r="K29" s="65">
        <f t="shared" si="0"/>
        <v>19.5</v>
      </c>
      <c r="L29" s="66"/>
      <c r="M29" s="67">
        <f t="shared" si="1"/>
        <v>0.21910112359550563</v>
      </c>
      <c r="N29" s="63" t="s">
        <v>39</v>
      </c>
      <c r="O29" s="1"/>
      <c r="P29" s="85"/>
      <c r="Q29" s="85"/>
      <c r="R29" s="3"/>
      <c r="S29" s="83"/>
    </row>
    <row r="30" spans="1:19" ht="18" customHeight="1">
      <c r="A30" s="27">
        <v>10</v>
      </c>
      <c r="B30" s="26"/>
      <c r="C30" s="68" t="s">
        <v>69</v>
      </c>
      <c r="D30" s="68" t="s">
        <v>70</v>
      </c>
      <c r="E30" s="68">
        <v>8</v>
      </c>
      <c r="F30" s="70" t="s">
        <v>53</v>
      </c>
      <c r="G30" s="74" t="s">
        <v>71</v>
      </c>
      <c r="H30" s="61">
        <v>18.5</v>
      </c>
      <c r="I30" s="61"/>
      <c r="J30" s="60"/>
      <c r="K30" s="65">
        <f t="shared" si="0"/>
        <v>18.5</v>
      </c>
      <c r="L30" s="66"/>
      <c r="M30" s="67">
        <f t="shared" si="1"/>
        <v>0.20786516853932585</v>
      </c>
      <c r="N30" s="63" t="s">
        <v>39</v>
      </c>
      <c r="O30" s="1"/>
      <c r="P30" s="85"/>
      <c r="Q30" s="85"/>
      <c r="R30" s="3"/>
      <c r="S30" s="83"/>
    </row>
    <row r="31" spans="1:19" ht="18" customHeight="1">
      <c r="A31" s="27">
        <v>11</v>
      </c>
      <c r="B31" s="26"/>
      <c r="C31" s="64" t="s">
        <v>81</v>
      </c>
      <c r="D31" s="64" t="s">
        <v>82</v>
      </c>
      <c r="E31" s="64">
        <v>8</v>
      </c>
      <c r="F31" s="69" t="s">
        <v>57</v>
      </c>
      <c r="G31" s="75" t="s">
        <v>83</v>
      </c>
      <c r="H31" s="60">
        <v>18.5</v>
      </c>
      <c r="I31" s="60"/>
      <c r="J31" s="60"/>
      <c r="K31" s="65">
        <f t="shared" si="0"/>
        <v>18.5</v>
      </c>
      <c r="L31" s="66"/>
      <c r="M31" s="67">
        <f t="shared" si="1"/>
        <v>0.20786516853932585</v>
      </c>
      <c r="N31" s="63" t="s">
        <v>39</v>
      </c>
      <c r="O31" s="1"/>
      <c r="P31" s="85"/>
      <c r="Q31" s="85"/>
      <c r="R31" s="3"/>
      <c r="S31" s="83"/>
    </row>
    <row r="32" spans="1:19" ht="18" customHeight="1">
      <c r="A32" s="27">
        <v>12</v>
      </c>
      <c r="B32" s="26"/>
      <c r="C32" s="71" t="s">
        <v>90</v>
      </c>
      <c r="D32" s="71" t="s">
        <v>85</v>
      </c>
      <c r="E32" s="68">
        <v>8</v>
      </c>
      <c r="F32" s="70" t="s">
        <v>61</v>
      </c>
      <c r="G32" s="74" t="s">
        <v>46</v>
      </c>
      <c r="H32" s="61">
        <v>17.5</v>
      </c>
      <c r="I32" s="61"/>
      <c r="J32" s="60"/>
      <c r="K32" s="65">
        <f t="shared" si="0"/>
        <v>17.5</v>
      </c>
      <c r="L32" s="66"/>
      <c r="M32" s="67">
        <f t="shared" si="1"/>
        <v>0.19662921348314608</v>
      </c>
      <c r="N32" s="63" t="s">
        <v>39</v>
      </c>
      <c r="O32" s="1"/>
      <c r="P32" s="85"/>
      <c r="Q32" s="85"/>
      <c r="R32" s="3"/>
      <c r="S32" s="83"/>
    </row>
    <row r="33" spans="1:19" ht="18" customHeight="1">
      <c r="A33" s="27">
        <v>13</v>
      </c>
      <c r="B33" s="26"/>
      <c r="C33" s="64" t="s">
        <v>91</v>
      </c>
      <c r="D33" s="64" t="s">
        <v>82</v>
      </c>
      <c r="E33" s="64">
        <v>8</v>
      </c>
      <c r="F33" s="69" t="s">
        <v>61</v>
      </c>
      <c r="G33" s="75" t="s">
        <v>46</v>
      </c>
      <c r="H33" s="60">
        <v>17.5</v>
      </c>
      <c r="I33" s="60"/>
      <c r="J33" s="60"/>
      <c r="K33" s="65">
        <f t="shared" si="0"/>
        <v>17.5</v>
      </c>
      <c r="L33" s="66"/>
      <c r="M33" s="67">
        <f t="shared" si="1"/>
        <v>0.19662921348314608</v>
      </c>
      <c r="N33" s="63" t="s">
        <v>39</v>
      </c>
      <c r="O33" s="1"/>
      <c r="P33" s="85"/>
      <c r="Q33" s="85"/>
      <c r="R33" s="3"/>
      <c r="S33" s="83"/>
    </row>
    <row r="34" spans="1:19" ht="18" customHeight="1">
      <c r="A34" s="27">
        <v>14</v>
      </c>
      <c r="B34" s="26"/>
      <c r="C34" s="64" t="s">
        <v>86</v>
      </c>
      <c r="D34" s="64" t="s">
        <v>29</v>
      </c>
      <c r="E34" s="64">
        <v>8</v>
      </c>
      <c r="F34" s="69" t="s">
        <v>61</v>
      </c>
      <c r="G34" s="75" t="s">
        <v>46</v>
      </c>
      <c r="H34" s="60">
        <v>16.5</v>
      </c>
      <c r="I34" s="60"/>
      <c r="J34" s="60"/>
      <c r="K34" s="65">
        <f t="shared" si="0"/>
        <v>16.5</v>
      </c>
      <c r="L34" s="66"/>
      <c r="M34" s="67">
        <f t="shared" si="1"/>
        <v>0.1853932584269663</v>
      </c>
      <c r="N34" s="63" t="s">
        <v>39</v>
      </c>
      <c r="O34" s="1"/>
      <c r="P34" s="85"/>
      <c r="Q34" s="85"/>
      <c r="R34" s="3"/>
      <c r="S34" s="83"/>
    </row>
    <row r="35" spans="1:19" ht="18" customHeight="1">
      <c r="A35" s="27">
        <v>15</v>
      </c>
      <c r="B35" s="26"/>
      <c r="C35" s="64"/>
      <c r="D35" s="64"/>
      <c r="E35" s="64"/>
      <c r="F35" s="69"/>
      <c r="G35" s="75"/>
      <c r="H35" s="60"/>
      <c r="I35" s="60"/>
      <c r="J35" s="60"/>
      <c r="K35" s="65">
        <f t="shared" si="0"/>
      </c>
      <c r="L35" s="66"/>
      <c r="M35" s="67">
        <f t="shared" si="1"/>
      </c>
      <c r="N35" s="63"/>
      <c r="O35" s="1"/>
      <c r="P35" s="85"/>
      <c r="Q35" s="85"/>
      <c r="R35" s="3"/>
      <c r="S35" s="83"/>
    </row>
    <row r="36" spans="1:19" ht="18.75">
      <c r="A36" s="7"/>
      <c r="B36" s="16"/>
      <c r="C36" s="9"/>
      <c r="D36" s="9"/>
      <c r="E36" s="9"/>
      <c r="F36" s="9"/>
      <c r="G36" s="9"/>
      <c r="H36" s="10"/>
      <c r="I36" s="10"/>
      <c r="J36" s="10"/>
      <c r="K36" s="10"/>
      <c r="L36" s="11"/>
      <c r="M36" s="8"/>
      <c r="N36" s="8"/>
      <c r="O36" s="1"/>
      <c r="P36" s="1"/>
      <c r="Q36" s="1"/>
      <c r="R36" s="3"/>
      <c r="S36" s="3"/>
    </row>
    <row r="37" spans="4:13" ht="22.5" customHeight="1">
      <c r="D37" s="55" t="s">
        <v>26</v>
      </c>
      <c r="E37" s="55"/>
      <c r="F37" s="31" t="s">
        <v>44</v>
      </c>
      <c r="G37" s="31"/>
      <c r="H37" s="31"/>
      <c r="I37" s="31"/>
      <c r="J37" s="31"/>
      <c r="K37" s="31"/>
      <c r="L37" s="31"/>
      <c r="M37" s="31"/>
    </row>
    <row r="38" spans="5:13" ht="26.25" customHeight="1">
      <c r="E38" s="31"/>
      <c r="F38" s="33" t="s">
        <v>22</v>
      </c>
      <c r="G38" s="84" t="s">
        <v>45</v>
      </c>
      <c r="H38" s="84"/>
      <c r="I38" s="32"/>
      <c r="J38" s="32"/>
      <c r="K38" s="31"/>
      <c r="L38" s="31"/>
      <c r="M38" s="31"/>
    </row>
    <row r="39" spans="5:13" ht="21.75" customHeight="1">
      <c r="E39" s="6"/>
      <c r="F39" s="33" t="s">
        <v>27</v>
      </c>
      <c r="G39" s="84" t="s">
        <v>46</v>
      </c>
      <c r="H39" s="84"/>
      <c r="I39" s="5"/>
      <c r="J39" s="5"/>
      <c r="K39" s="5"/>
      <c r="L39" s="5"/>
      <c r="M39" s="5"/>
    </row>
    <row r="40" spans="5:13" ht="21.75" customHeight="1">
      <c r="E40" s="6"/>
      <c r="F40" s="33"/>
      <c r="G40" s="84"/>
      <c r="H40" s="84"/>
      <c r="I40" s="5"/>
      <c r="J40" s="5"/>
      <c r="K40" s="5"/>
      <c r="L40" s="5"/>
      <c r="M40" s="5"/>
    </row>
    <row r="41" spans="5:13" ht="18.75">
      <c r="E41" s="6"/>
      <c r="F41" s="72"/>
      <c r="G41" s="72"/>
      <c r="H41" s="73"/>
      <c r="I41" s="6"/>
      <c r="J41" s="6"/>
      <c r="K41" s="6"/>
      <c r="L41" s="6"/>
      <c r="M41" s="6"/>
    </row>
  </sheetData>
  <sheetProtection/>
  <autoFilter ref="A21:N21">
    <sortState ref="A22:N41">
      <sortCondition descending="1" sortBy="value" ref="H22:H41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5"/>
    <mergeCell ref="Q19:Q35"/>
    <mergeCell ref="S19:S35"/>
    <mergeCell ref="G38:H38"/>
    <mergeCell ref="G39:H39"/>
    <mergeCell ref="G40:H4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">
      <selection activeCell="N30" sqref="N3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100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68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русский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русский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русский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85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4" t="s">
        <v>131</v>
      </c>
      <c r="D22" s="64" t="s">
        <v>78</v>
      </c>
      <c r="E22" s="64">
        <v>10</v>
      </c>
      <c r="F22" s="69" t="s">
        <v>132</v>
      </c>
      <c r="G22" s="75" t="s">
        <v>133</v>
      </c>
      <c r="H22" s="61">
        <v>20.5</v>
      </c>
      <c r="I22" s="61"/>
      <c r="J22" s="60"/>
      <c r="K22" s="65">
        <f>IF(C22="","",SUM(H22:J22))</f>
        <v>20.5</v>
      </c>
      <c r="L22" s="66"/>
      <c r="M22" s="67">
        <f>IF(C22="","",K22/J$20)</f>
        <v>0.2411764705882353</v>
      </c>
      <c r="N22" s="63" t="s">
        <v>39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8" t="s">
        <v>129</v>
      </c>
      <c r="D23" s="68" t="s">
        <v>29</v>
      </c>
      <c r="E23" s="68">
        <v>10</v>
      </c>
      <c r="F23" s="70" t="s">
        <v>106</v>
      </c>
      <c r="G23" s="74" t="s">
        <v>130</v>
      </c>
      <c r="H23" s="61">
        <v>18.5</v>
      </c>
      <c r="I23" s="61"/>
      <c r="J23" s="60"/>
      <c r="K23" s="65">
        <f>IF(C23="","",SUM(H23:J23))</f>
        <v>18.5</v>
      </c>
      <c r="L23" s="66"/>
      <c r="M23" s="67">
        <f>IF(C23="","",K23/J$20)</f>
        <v>0.21764705882352942</v>
      </c>
      <c r="N23" s="63" t="s">
        <v>39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8" t="s">
        <v>117</v>
      </c>
      <c r="D24" s="68" t="s">
        <v>82</v>
      </c>
      <c r="E24" s="68">
        <v>10</v>
      </c>
      <c r="F24" s="70" t="s">
        <v>57</v>
      </c>
      <c r="G24" s="74" t="s">
        <v>45</v>
      </c>
      <c r="H24" s="61">
        <v>16.5</v>
      </c>
      <c r="I24" s="61"/>
      <c r="J24" s="60"/>
      <c r="K24" s="65">
        <f>IF(C24="","",SUM(H24:J24))</f>
        <v>16.5</v>
      </c>
      <c r="L24" s="66"/>
      <c r="M24" s="67">
        <f>IF(C24="","",K24/J$20)</f>
        <v>0.19411764705882353</v>
      </c>
      <c r="N24" s="63" t="s">
        <v>39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71" t="s">
        <v>134</v>
      </c>
      <c r="D25" s="71" t="s">
        <v>67</v>
      </c>
      <c r="E25" s="68">
        <v>10</v>
      </c>
      <c r="F25" s="70" t="s">
        <v>113</v>
      </c>
      <c r="G25" s="74" t="s">
        <v>124</v>
      </c>
      <c r="H25" s="61">
        <v>15.5</v>
      </c>
      <c r="I25" s="61"/>
      <c r="J25" s="60"/>
      <c r="K25" s="65">
        <f>IF(C25="","",SUM(H25:J25))</f>
        <v>15.5</v>
      </c>
      <c r="L25" s="66"/>
      <c r="M25" s="67">
        <f>IF(C25="","",K25/J$20)</f>
        <v>0.18235294117647058</v>
      </c>
      <c r="N25" s="63" t="s">
        <v>39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125</v>
      </c>
      <c r="D26" s="64" t="s">
        <v>126</v>
      </c>
      <c r="E26" s="64">
        <v>10</v>
      </c>
      <c r="F26" s="69" t="s">
        <v>61</v>
      </c>
      <c r="G26" s="75" t="s">
        <v>110</v>
      </c>
      <c r="H26" s="60">
        <v>15</v>
      </c>
      <c r="I26" s="60"/>
      <c r="J26" s="60"/>
      <c r="K26" s="65">
        <f>IF(C26="","",SUM(H26:J26))</f>
        <v>15</v>
      </c>
      <c r="L26" s="66"/>
      <c r="M26" s="67">
        <f>IF(C26="","",K26/J$20)</f>
        <v>0.17647058823529413</v>
      </c>
      <c r="N26" s="63" t="s">
        <v>39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71" t="s">
        <v>118</v>
      </c>
      <c r="D27" s="71" t="s">
        <v>29</v>
      </c>
      <c r="E27" s="68">
        <v>10</v>
      </c>
      <c r="F27" s="70" t="s">
        <v>61</v>
      </c>
      <c r="G27" s="74" t="s">
        <v>119</v>
      </c>
      <c r="H27" s="61">
        <v>14.5</v>
      </c>
      <c r="I27" s="61"/>
      <c r="J27" s="60"/>
      <c r="K27" s="65">
        <f>IF(C27="","",SUM(H27:J27))</f>
        <v>14.5</v>
      </c>
      <c r="L27" s="66"/>
      <c r="M27" s="67">
        <f>IF(C27="","",K27/J$20)</f>
        <v>0.17058823529411765</v>
      </c>
      <c r="N27" s="63" t="s">
        <v>39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120</v>
      </c>
      <c r="D28" s="64" t="s">
        <v>121</v>
      </c>
      <c r="E28" s="64">
        <v>10</v>
      </c>
      <c r="F28" s="69" t="s">
        <v>57</v>
      </c>
      <c r="G28" s="75" t="s">
        <v>45</v>
      </c>
      <c r="H28" s="61">
        <v>13</v>
      </c>
      <c r="I28" s="61"/>
      <c r="J28" s="60"/>
      <c r="K28" s="65">
        <f>IF(C28="","",SUM(H28:J28))</f>
        <v>13</v>
      </c>
      <c r="L28" s="66"/>
      <c r="M28" s="67">
        <f>IF(C28="","",K28/J$20)</f>
        <v>0.15294117647058825</v>
      </c>
      <c r="N28" s="63" t="s">
        <v>39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4" t="s">
        <v>127</v>
      </c>
      <c r="D29" s="64" t="s">
        <v>128</v>
      </c>
      <c r="E29" s="64">
        <v>10</v>
      </c>
      <c r="F29" s="69" t="s">
        <v>61</v>
      </c>
      <c r="G29" s="75" t="s">
        <v>110</v>
      </c>
      <c r="H29" s="60">
        <v>11.5</v>
      </c>
      <c r="I29" s="60"/>
      <c r="J29" s="60"/>
      <c r="K29" s="65">
        <f>IF(C29="","",SUM(H29:J29))</f>
        <v>11.5</v>
      </c>
      <c r="L29" s="66"/>
      <c r="M29" s="67">
        <f>IF(C29="","",K29/J$20)</f>
        <v>0.13529411764705881</v>
      </c>
      <c r="N29" s="63" t="s">
        <v>39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8" t="s">
        <v>122</v>
      </c>
      <c r="D30" s="68" t="s">
        <v>123</v>
      </c>
      <c r="E30" s="68">
        <v>10</v>
      </c>
      <c r="F30" s="70" t="s">
        <v>113</v>
      </c>
      <c r="G30" s="74" t="s">
        <v>124</v>
      </c>
      <c r="H30" s="61">
        <v>8.5</v>
      </c>
      <c r="I30" s="61"/>
      <c r="J30" s="60"/>
      <c r="K30" s="65">
        <f>IF(C30="","",SUM(H30:J30))</f>
        <v>8.5</v>
      </c>
      <c r="L30" s="66"/>
      <c r="M30" s="67">
        <f>IF(C30="","",K30/J$20)</f>
        <v>0.1</v>
      </c>
      <c r="N30" s="63" t="s">
        <v>39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45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46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H33" sqref="H3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68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русский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русский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русский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76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101</v>
      </c>
      <c r="D22" s="68" t="s">
        <v>29</v>
      </c>
      <c r="E22" s="68">
        <v>9</v>
      </c>
      <c r="F22" s="70" t="s">
        <v>93</v>
      </c>
      <c r="G22" s="74" t="s">
        <v>135</v>
      </c>
      <c r="H22" s="61">
        <v>24</v>
      </c>
      <c r="I22" s="61"/>
      <c r="J22" s="60"/>
      <c r="K22" s="65">
        <f>IF(C22="","",SUM(H22:J22))</f>
        <v>24</v>
      </c>
      <c r="L22" s="66"/>
      <c r="M22" s="67">
        <f>IF(C22="","",K22/J$20)</f>
        <v>0.3157894736842105</v>
      </c>
      <c r="N22" s="63" t="s">
        <v>116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104</v>
      </c>
      <c r="D23" s="71" t="s">
        <v>105</v>
      </c>
      <c r="E23" s="68">
        <v>9</v>
      </c>
      <c r="F23" s="70" t="s">
        <v>106</v>
      </c>
      <c r="G23" s="74" t="s">
        <v>107</v>
      </c>
      <c r="H23" s="61">
        <v>23.5</v>
      </c>
      <c r="I23" s="61"/>
      <c r="J23" s="60"/>
      <c r="K23" s="65">
        <f>IF(C23="","",SUM(H23:J23))</f>
        <v>23.5</v>
      </c>
      <c r="L23" s="66"/>
      <c r="M23" s="67">
        <f>IF(C23="","",K23/J$20)</f>
        <v>0.3092105263157895</v>
      </c>
      <c r="N23" s="63" t="s">
        <v>116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108</v>
      </c>
      <c r="D24" s="64" t="s">
        <v>109</v>
      </c>
      <c r="E24" s="64">
        <v>9</v>
      </c>
      <c r="F24" s="69" t="s">
        <v>61</v>
      </c>
      <c r="G24" s="75" t="s">
        <v>110</v>
      </c>
      <c r="H24" s="61">
        <v>18.5</v>
      </c>
      <c r="I24" s="61"/>
      <c r="J24" s="60"/>
      <c r="K24" s="65">
        <f>IF(C24="","",SUM(H24:J24))</f>
        <v>18.5</v>
      </c>
      <c r="L24" s="66"/>
      <c r="M24" s="67">
        <f>IF(C24="","",K24/J$20)</f>
        <v>0.24342105263157895</v>
      </c>
      <c r="N24" s="63" t="s">
        <v>39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102</v>
      </c>
      <c r="D25" s="68" t="s">
        <v>103</v>
      </c>
      <c r="E25" s="68">
        <v>9</v>
      </c>
      <c r="F25" s="70" t="s">
        <v>57</v>
      </c>
      <c r="G25" s="74" t="s">
        <v>45</v>
      </c>
      <c r="H25" s="61">
        <v>15.5</v>
      </c>
      <c r="I25" s="61"/>
      <c r="J25" s="60"/>
      <c r="K25" s="65">
        <f>IF(C25="","",SUM(H25:J25))</f>
        <v>15.5</v>
      </c>
      <c r="L25" s="66"/>
      <c r="M25" s="67">
        <f>IF(C25="","",K25/J$20)</f>
        <v>0.20394736842105263</v>
      </c>
      <c r="N25" s="63" t="s">
        <v>39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138</v>
      </c>
      <c r="D26" s="64" t="s">
        <v>85</v>
      </c>
      <c r="E26" s="64">
        <v>9</v>
      </c>
      <c r="F26" s="69" t="s">
        <v>57</v>
      </c>
      <c r="G26" s="75" t="s">
        <v>45</v>
      </c>
      <c r="H26" s="61">
        <v>13.5</v>
      </c>
      <c r="I26" s="61"/>
      <c r="J26" s="60"/>
      <c r="K26" s="65">
        <f>IF(C26="","",SUM(H26:J26))</f>
        <v>13.5</v>
      </c>
      <c r="L26" s="66"/>
      <c r="M26" s="67">
        <f>IF(C26="","",K26/J$20)</f>
        <v>0.17763157894736842</v>
      </c>
      <c r="N26" s="63" t="s">
        <v>39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111</v>
      </c>
      <c r="D27" s="64" t="s">
        <v>78</v>
      </c>
      <c r="E27" s="64">
        <v>9</v>
      </c>
      <c r="F27" s="69" t="s">
        <v>57</v>
      </c>
      <c r="G27" s="75" t="s">
        <v>45</v>
      </c>
      <c r="H27" s="60">
        <v>11</v>
      </c>
      <c r="I27" s="60"/>
      <c r="J27" s="60"/>
      <c r="K27" s="65">
        <f>IF(C27="","",SUM(H27:J27))</f>
        <v>11</v>
      </c>
      <c r="L27" s="66"/>
      <c r="M27" s="67">
        <f>IF(C27="","",K27/J$20)</f>
        <v>0.14473684210526316</v>
      </c>
      <c r="N27" s="63" t="s">
        <v>39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115</v>
      </c>
      <c r="D28" s="64" t="s">
        <v>78</v>
      </c>
      <c r="E28" s="64">
        <v>9</v>
      </c>
      <c r="F28" s="69" t="s">
        <v>136</v>
      </c>
      <c r="G28" s="75" t="s">
        <v>137</v>
      </c>
      <c r="H28" s="60">
        <v>10</v>
      </c>
      <c r="I28" s="60"/>
      <c r="J28" s="60"/>
      <c r="K28" s="65">
        <f>IF(C28="","",SUM(H28:J28))</f>
        <v>10</v>
      </c>
      <c r="L28" s="66"/>
      <c r="M28" s="67">
        <f>IF(C28="","",K28/J$20)</f>
        <v>0.13157894736842105</v>
      </c>
      <c r="N28" s="63" t="s">
        <v>39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 t="s">
        <v>112</v>
      </c>
      <c r="D29" s="68" t="s">
        <v>85</v>
      </c>
      <c r="E29" s="68">
        <v>9</v>
      </c>
      <c r="F29" s="70" t="s">
        <v>113</v>
      </c>
      <c r="G29" s="74" t="s">
        <v>114</v>
      </c>
      <c r="H29" s="61">
        <v>8.5</v>
      </c>
      <c r="I29" s="61"/>
      <c r="J29" s="60"/>
      <c r="K29" s="65">
        <f>IF(C29="","",SUM(H29:J29))</f>
        <v>8.5</v>
      </c>
      <c r="L29" s="66"/>
      <c r="M29" s="67">
        <f>IF(C29="","",K29/J$20)</f>
        <v>0.1118421052631579</v>
      </c>
      <c r="N29" s="63" t="s">
        <v>39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71"/>
      <c r="D30" s="71"/>
      <c r="E30" s="68"/>
      <c r="F30" s="70"/>
      <c r="G30" s="74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45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46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A22" sqref="A22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68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русский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русский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русский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115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2</v>
      </c>
      <c r="B22" s="26"/>
      <c r="C22" s="68" t="s">
        <v>141</v>
      </c>
      <c r="D22" s="68" t="s">
        <v>128</v>
      </c>
      <c r="E22" s="68">
        <v>11</v>
      </c>
      <c r="F22" s="70" t="s">
        <v>106</v>
      </c>
      <c r="G22" s="74" t="s">
        <v>107</v>
      </c>
      <c r="H22" s="61">
        <v>34.5</v>
      </c>
      <c r="I22" s="61"/>
      <c r="J22" s="60"/>
      <c r="K22" s="65">
        <f>IF(C22="","",SUM(H22:J22))</f>
        <v>34.5</v>
      </c>
      <c r="L22" s="66"/>
      <c r="M22" s="67">
        <f>IF(C22="","",K22/J$20)</f>
        <v>0.3</v>
      </c>
      <c r="N22" s="63" t="s">
        <v>116</v>
      </c>
      <c r="O22" s="1"/>
      <c r="P22" s="85"/>
      <c r="Q22" s="85"/>
      <c r="R22" s="3"/>
      <c r="S22" s="83"/>
    </row>
    <row r="23" spans="1:19" ht="18.75">
      <c r="A23" s="27">
        <v>4</v>
      </c>
      <c r="B23" s="26"/>
      <c r="C23" s="64" t="s">
        <v>145</v>
      </c>
      <c r="D23" s="64" t="s">
        <v>29</v>
      </c>
      <c r="E23" s="64">
        <v>11</v>
      </c>
      <c r="F23" s="69" t="s">
        <v>31</v>
      </c>
      <c r="G23" s="75" t="s">
        <v>96</v>
      </c>
      <c r="H23" s="61">
        <v>33.5</v>
      </c>
      <c r="I23" s="61"/>
      <c r="J23" s="60"/>
      <c r="K23" s="65">
        <f>IF(C23="","",SUM(H23:J23))</f>
        <v>33.5</v>
      </c>
      <c r="L23" s="66"/>
      <c r="M23" s="67">
        <f>IF(C23="","",K23/J$20)</f>
        <v>0.29130434782608694</v>
      </c>
      <c r="N23" s="63" t="s">
        <v>39</v>
      </c>
      <c r="O23" s="1"/>
      <c r="P23" s="85"/>
      <c r="Q23" s="85"/>
      <c r="R23" s="3"/>
      <c r="S23" s="83"/>
    </row>
    <row r="24" spans="1:19" ht="18.75">
      <c r="A24" s="27">
        <v>1</v>
      </c>
      <c r="B24" s="26"/>
      <c r="C24" s="68" t="s">
        <v>139</v>
      </c>
      <c r="D24" s="68" t="s">
        <v>140</v>
      </c>
      <c r="E24" s="68">
        <v>11</v>
      </c>
      <c r="F24" s="70" t="s">
        <v>113</v>
      </c>
      <c r="G24" s="74" t="s">
        <v>124</v>
      </c>
      <c r="H24" s="61">
        <v>24.5</v>
      </c>
      <c r="I24" s="61"/>
      <c r="J24" s="60"/>
      <c r="K24" s="65">
        <f>IF(C24="","",SUM(H24:J24))</f>
        <v>24.5</v>
      </c>
      <c r="L24" s="66"/>
      <c r="M24" s="67">
        <f>IF(C24="","",K24/J$20)</f>
        <v>0.21304347826086956</v>
      </c>
      <c r="N24" s="63" t="s">
        <v>39</v>
      </c>
      <c r="O24" s="1"/>
      <c r="P24" s="85"/>
      <c r="Q24" s="85"/>
      <c r="R24" s="3"/>
      <c r="S24" s="83"/>
    </row>
    <row r="25" spans="1:19" ht="18.75">
      <c r="A25" s="27">
        <v>8</v>
      </c>
      <c r="B25" s="26"/>
      <c r="C25" s="64" t="s">
        <v>151</v>
      </c>
      <c r="D25" s="64" t="s">
        <v>38</v>
      </c>
      <c r="E25" s="64">
        <v>11</v>
      </c>
      <c r="F25" s="69" t="s">
        <v>106</v>
      </c>
      <c r="G25" s="75" t="s">
        <v>107</v>
      </c>
      <c r="H25" s="61">
        <v>23</v>
      </c>
      <c r="I25" s="61"/>
      <c r="J25" s="60"/>
      <c r="K25" s="65">
        <f>IF(C25="","",SUM(H25:J25))</f>
        <v>23</v>
      </c>
      <c r="L25" s="66"/>
      <c r="M25" s="67">
        <f>IF(C25="","",K25/J$20)</f>
        <v>0.2</v>
      </c>
      <c r="N25" s="63" t="s">
        <v>39</v>
      </c>
      <c r="O25" s="1"/>
      <c r="P25" s="85"/>
      <c r="Q25" s="85"/>
      <c r="R25" s="3"/>
      <c r="S25" s="83"/>
    </row>
    <row r="26" spans="1:19" ht="18.75">
      <c r="A26" s="27">
        <v>9</v>
      </c>
      <c r="B26" s="26"/>
      <c r="C26" s="71" t="s">
        <v>152</v>
      </c>
      <c r="D26" s="71" t="s">
        <v>85</v>
      </c>
      <c r="E26" s="68">
        <v>11</v>
      </c>
      <c r="F26" s="70" t="s">
        <v>153</v>
      </c>
      <c r="G26" s="74" t="s">
        <v>154</v>
      </c>
      <c r="H26" s="61">
        <v>22.5</v>
      </c>
      <c r="I26" s="61"/>
      <c r="J26" s="60"/>
      <c r="K26" s="65">
        <f>IF(C26="","",SUM(H26:J26))</f>
        <v>22.5</v>
      </c>
      <c r="L26" s="66"/>
      <c r="M26" s="67">
        <f>IF(C26="","",K26/J$20)</f>
        <v>0.1956521739130435</v>
      </c>
      <c r="N26" s="63" t="s">
        <v>39</v>
      </c>
      <c r="O26" s="1"/>
      <c r="P26" s="85"/>
      <c r="Q26" s="85"/>
      <c r="R26" s="3"/>
      <c r="S26" s="83"/>
    </row>
    <row r="27" spans="1:19" ht="18.75">
      <c r="A27" s="27">
        <v>7</v>
      </c>
      <c r="B27" s="26"/>
      <c r="C27" s="64" t="s">
        <v>150</v>
      </c>
      <c r="D27" s="64" t="s">
        <v>109</v>
      </c>
      <c r="E27" s="64">
        <v>11</v>
      </c>
      <c r="F27" s="69" t="s">
        <v>93</v>
      </c>
      <c r="G27" s="75" t="s">
        <v>94</v>
      </c>
      <c r="H27" s="60">
        <v>18.5</v>
      </c>
      <c r="I27" s="60"/>
      <c r="J27" s="60"/>
      <c r="K27" s="65">
        <f>IF(C27="","",SUM(H27:J27))</f>
        <v>18.5</v>
      </c>
      <c r="L27" s="66"/>
      <c r="M27" s="67">
        <f>IF(C27="","",K27/J$20)</f>
        <v>0.1608695652173913</v>
      </c>
      <c r="N27" s="63" t="s">
        <v>39</v>
      </c>
      <c r="O27" s="1"/>
      <c r="P27" s="85"/>
      <c r="Q27" s="85"/>
      <c r="R27" s="3"/>
      <c r="S27" s="83"/>
    </row>
    <row r="28" spans="1:19" ht="18" customHeight="1">
      <c r="A28" s="27">
        <v>3</v>
      </c>
      <c r="B28" s="26"/>
      <c r="C28" s="71" t="s">
        <v>142</v>
      </c>
      <c r="D28" s="71" t="s">
        <v>143</v>
      </c>
      <c r="E28" s="68">
        <v>11</v>
      </c>
      <c r="F28" s="70" t="s">
        <v>53</v>
      </c>
      <c r="G28" s="74" t="s">
        <v>144</v>
      </c>
      <c r="H28" s="61">
        <v>16</v>
      </c>
      <c r="I28" s="61"/>
      <c r="J28" s="60"/>
      <c r="K28" s="65">
        <f>IF(C28="","",SUM(H28:J28))</f>
        <v>16</v>
      </c>
      <c r="L28" s="66"/>
      <c r="M28" s="67">
        <f>IF(C28="","",K28/J$20)</f>
        <v>0.1391304347826087</v>
      </c>
      <c r="N28" s="63" t="s">
        <v>39</v>
      </c>
      <c r="O28" s="1"/>
      <c r="P28" s="85"/>
      <c r="Q28" s="85"/>
      <c r="R28" s="3"/>
      <c r="S28" s="83"/>
    </row>
    <row r="29" spans="1:19" ht="18" customHeight="1">
      <c r="A29" s="27">
        <v>5</v>
      </c>
      <c r="B29" s="26"/>
      <c r="C29" s="64" t="s">
        <v>117</v>
      </c>
      <c r="D29" s="64" t="s">
        <v>146</v>
      </c>
      <c r="E29" s="64">
        <v>11</v>
      </c>
      <c r="F29" s="69" t="s">
        <v>93</v>
      </c>
      <c r="G29" s="75" t="s">
        <v>94</v>
      </c>
      <c r="H29" s="60">
        <v>15</v>
      </c>
      <c r="I29" s="60"/>
      <c r="J29" s="60"/>
      <c r="K29" s="65">
        <f>IF(C29="","",SUM(H29:J29))</f>
        <v>15</v>
      </c>
      <c r="L29" s="66"/>
      <c r="M29" s="67">
        <f>IF(C29="","",K29/J$20)</f>
        <v>0.13043478260869565</v>
      </c>
      <c r="N29" s="63" t="s">
        <v>39</v>
      </c>
      <c r="O29" s="1"/>
      <c r="P29" s="85"/>
      <c r="Q29" s="85"/>
      <c r="R29" s="3"/>
      <c r="S29" s="83"/>
    </row>
    <row r="30" spans="1:19" ht="18" customHeight="1">
      <c r="A30" s="27">
        <v>6</v>
      </c>
      <c r="B30" s="26"/>
      <c r="C30" s="68" t="s">
        <v>147</v>
      </c>
      <c r="D30" s="68" t="s">
        <v>148</v>
      </c>
      <c r="E30" s="68">
        <v>11</v>
      </c>
      <c r="F30" s="70" t="s">
        <v>49</v>
      </c>
      <c r="G30" s="74" t="s">
        <v>149</v>
      </c>
      <c r="H30" s="61">
        <v>2</v>
      </c>
      <c r="I30" s="61"/>
      <c r="J30" s="60"/>
      <c r="K30" s="65">
        <f>IF(C30="","",SUM(H30:J30))</f>
        <v>2</v>
      </c>
      <c r="L30" s="66"/>
      <c r="M30" s="67">
        <f>IF(C30="","",K30/J$20)</f>
        <v>0.017391304347826087</v>
      </c>
      <c r="N30" s="63" t="s">
        <v>39</v>
      </c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45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46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2017-12-04T05:16:59Z</dcterms:modified>
  <cp:category/>
  <cp:version/>
  <cp:contentType/>
  <cp:contentStatus/>
</cp:coreProperties>
</file>