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35" windowHeight="8130" activeTab="2"/>
  </bookViews>
  <sheets>
    <sheet name="8" sheetId="1" r:id="rId1"/>
    <sheet name="9" sheetId="2" r:id="rId2"/>
    <sheet name="10-11" sheetId="3" r:id="rId3"/>
  </sheets>
  <definedNames>
    <definedName name="_xlnm._FilterDatabase" localSheetId="2" hidden="1">'10-11'!$A$21:$N$21</definedName>
    <definedName name="_xlnm._FilterDatabase" localSheetId="0" hidden="1">'8'!$A$21:$N$21</definedName>
    <definedName name="_xlnm._FilterDatabase" localSheetId="1" hidden="1">'9'!$A$21:$N$21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<sst xmlns="http://schemas.openxmlformats.org/spreadsheetml/2006/main" count="246" uniqueCount="100">
  <si>
    <t xml:space="preserve">Протокол </t>
  </si>
  <si>
    <t xml:space="preserve">Присутствуют члены жюри: </t>
  </si>
  <si>
    <t>Повестка дня</t>
  </si>
  <si>
    <t>Постановили</t>
  </si>
  <si>
    <t>Данные ученика</t>
  </si>
  <si>
    <t>Данные ОУ</t>
  </si>
  <si>
    <t>№ п/п</t>
  </si>
  <si>
    <t>код участника</t>
  </si>
  <si>
    <t>Фамилия</t>
  </si>
  <si>
    <t>Имя</t>
  </si>
  <si>
    <t>Рейтинг участника</t>
  </si>
  <si>
    <t>% выполнения задания</t>
  </si>
  <si>
    <t>тип диплома</t>
  </si>
  <si>
    <t>Данные о наставнике</t>
  </si>
  <si>
    <t xml:space="preserve">Полное название ОУ </t>
  </si>
  <si>
    <t>Фамилия
Имя
Отчество</t>
  </si>
  <si>
    <t xml:space="preserve">
Всего</t>
  </si>
  <si>
    <t xml:space="preserve">  </t>
  </si>
  <si>
    <t xml:space="preserve">Количество участников: </t>
  </si>
  <si>
    <t>Класс:</t>
  </si>
  <si>
    <t xml:space="preserve">Предмет:  </t>
  </si>
  <si>
    <t xml:space="preserve">Дата и время вскрытия пакета : </t>
  </si>
  <si>
    <t>1.</t>
  </si>
  <si>
    <t xml:space="preserve">Место проведения:  Республика Марий Эл </t>
  </si>
  <si>
    <t>Общая сумма баллов</t>
  </si>
  <si>
    <t>max</t>
  </si>
  <si>
    <t>Председатель жюри:</t>
  </si>
  <si>
    <t>2.</t>
  </si>
  <si>
    <t>3.</t>
  </si>
  <si>
    <t>класс</t>
  </si>
  <si>
    <t>Анастасия</t>
  </si>
  <si>
    <t>Виктория</t>
  </si>
  <si>
    <t>МБОУ Емешевская СОШ</t>
  </si>
  <si>
    <t>МБОУ "Кузнецовская СОШ"</t>
  </si>
  <si>
    <t>работы жюри по итогам проведения муниципального  этапа Всероссийской олимпиады школьников</t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</si>
  <si>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Утверждение результатов муниципального этапа Всероссийской олимпиады школьников по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</si>
  <si>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 xml:space="preserve">Утверждение рейтинга муниципального  этапа Всероссийской олимпиады школьников по </t>
    </r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</si>
  <si>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Утверждить результаты муниципального  этапа Всероссийской олимпиады школьников по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</si>
  <si>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Утверждить рейтинг муницпального  этапа Всероссийской олимпиады школьников по</t>
    </r>
  </si>
  <si>
    <t>кол-во баллов</t>
  </si>
  <si>
    <t>Осипова</t>
  </si>
  <si>
    <t>МБОУ Еласовская СОШ</t>
  </si>
  <si>
    <t>участник</t>
  </si>
  <si>
    <t>ОБЖ</t>
  </si>
  <si>
    <t>Атьканов А А</t>
  </si>
  <si>
    <t>Стапеев Л.Н.</t>
  </si>
  <si>
    <t>Гаврилов А.А</t>
  </si>
  <si>
    <t>Егоров А.Г</t>
  </si>
  <si>
    <t>Рыбакова</t>
  </si>
  <si>
    <t>Дарья</t>
  </si>
  <si>
    <t>МБОУ "Усолинская СОШ"</t>
  </si>
  <si>
    <t>Кудряшова</t>
  </si>
  <si>
    <t>Сергеев А.Г.</t>
  </si>
  <si>
    <t>Пакшандаева</t>
  </si>
  <si>
    <t>МБОУ "Вмловатовская СОШ"</t>
  </si>
  <si>
    <t>Атьканов А.А.</t>
  </si>
  <si>
    <t>Романова</t>
  </si>
  <si>
    <t>Марина</t>
  </si>
  <si>
    <t>МБОК "Усолинская СОШ"</t>
  </si>
  <si>
    <t>Артемьева</t>
  </si>
  <si>
    <t>Наталия</t>
  </si>
  <si>
    <t>Изицин С.В.</t>
  </si>
  <si>
    <t>Рожков</t>
  </si>
  <si>
    <t>Константин</t>
  </si>
  <si>
    <t xml:space="preserve">Сидоров </t>
  </si>
  <si>
    <t>Антон</t>
  </si>
  <si>
    <t>Савельев С.П.</t>
  </si>
  <si>
    <t>Мурыгина</t>
  </si>
  <si>
    <t>Кристина</t>
  </si>
  <si>
    <t>МБОУ "Еласовская СОШ"</t>
  </si>
  <si>
    <t>Албикина</t>
  </si>
  <si>
    <t>МБОУ "Микряковская СОШ"</t>
  </si>
  <si>
    <t>Гаврилов А.А.</t>
  </si>
  <si>
    <t>побед</t>
  </si>
  <si>
    <t>призер</t>
  </si>
  <si>
    <t>Иванова</t>
  </si>
  <si>
    <t>Гаврилов</t>
  </si>
  <si>
    <t>Кирилл</t>
  </si>
  <si>
    <t>Байниязова</t>
  </si>
  <si>
    <t>Рената</t>
  </si>
  <si>
    <t>Кокушкина</t>
  </si>
  <si>
    <t>Татьяна</t>
  </si>
  <si>
    <t>МБОУ "Виловатовская СОШ"</t>
  </si>
  <si>
    <t>Белова</t>
  </si>
  <si>
    <t>Яковлева</t>
  </si>
  <si>
    <t>МБОУ"Усолинская СОШ"</t>
  </si>
  <si>
    <t>Костин</t>
  </si>
  <si>
    <t>Иван</t>
  </si>
  <si>
    <t>Солянов</t>
  </si>
  <si>
    <t>Артем</t>
  </si>
  <si>
    <t>Платаев</t>
  </si>
  <si>
    <t>Владимир</t>
  </si>
  <si>
    <t xml:space="preserve">Апасеев </t>
  </si>
  <si>
    <t>Алексей</t>
  </si>
  <si>
    <t>Соколова</t>
  </si>
  <si>
    <t>Дина</t>
  </si>
  <si>
    <t xml:space="preserve">Еронов </t>
  </si>
  <si>
    <t>Евгений</t>
  </si>
  <si>
    <t>Гаранин</t>
  </si>
  <si>
    <t>Артемий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</si>
</sst>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%"/>
    <numFmt numFmtId="174" formatCode="0.0%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dd/mm/yy;@"/>
    <numFmt numFmtId="180" formatCode="[$-FC19]dd\ mmmm\ yyyy\ \г\.;@"/>
    <numFmt numFmtId="181" formatCode="[$-FC19]d\ mmmm\ yyyy\ &quot;г.&quot;"/>
    <numFmt numFmtId="182" formatCode="dd/mm/yy\ h:mm;@"/>
    <numFmt numFmtId="183" formatCode="h:mm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0"/>
      <name val="Times New Roman"/>
      <family val="1"/>
    </font>
    <font>
      <sz val="16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10" fillId="25" borderId="0" applyNumberFormat="0" applyBorder="0" applyAlignment="0" applyProtection="0"/>
    <xf numFmtId="0" fontId="33" fillId="26" borderId="0" applyNumberFormat="0" applyBorder="0" applyAlignment="0" applyProtection="0"/>
    <xf numFmtId="0" fontId="10" fillId="17" borderId="0" applyNumberFormat="0" applyBorder="0" applyAlignment="0" applyProtection="0"/>
    <xf numFmtId="0" fontId="33" fillId="27" borderId="0" applyNumberFormat="0" applyBorder="0" applyAlignment="0" applyProtection="0"/>
    <xf numFmtId="0" fontId="10" fillId="19" borderId="0" applyNumberFormat="0" applyBorder="0" applyAlignment="0" applyProtection="0"/>
    <xf numFmtId="0" fontId="33" fillId="28" borderId="0" applyNumberFormat="0" applyBorder="0" applyAlignment="0" applyProtection="0"/>
    <xf numFmtId="0" fontId="10" fillId="29" borderId="0" applyNumberFormat="0" applyBorder="0" applyAlignment="0" applyProtection="0"/>
    <xf numFmtId="0" fontId="33" fillId="30" borderId="0" applyNumberFormat="0" applyBorder="0" applyAlignment="0" applyProtection="0"/>
    <xf numFmtId="0" fontId="10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33" borderId="0" applyNumberFormat="0" applyBorder="0" applyAlignment="0" applyProtection="0"/>
    <xf numFmtId="0" fontId="33" fillId="34" borderId="0" applyNumberFormat="0" applyBorder="0" applyAlignment="0" applyProtection="0"/>
    <xf numFmtId="0" fontId="10" fillId="35" borderId="0" applyNumberFormat="0" applyBorder="0" applyAlignment="0" applyProtection="0"/>
    <xf numFmtId="0" fontId="33" fillId="36" borderId="0" applyNumberFormat="0" applyBorder="0" applyAlignment="0" applyProtection="0"/>
    <xf numFmtId="0" fontId="10" fillId="37" borderId="0" applyNumberFormat="0" applyBorder="0" applyAlignment="0" applyProtection="0"/>
    <xf numFmtId="0" fontId="33" fillId="38" borderId="0" applyNumberFormat="0" applyBorder="0" applyAlignment="0" applyProtection="0"/>
    <xf numFmtId="0" fontId="10" fillId="39" borderId="0" applyNumberFormat="0" applyBorder="0" applyAlignment="0" applyProtection="0"/>
    <xf numFmtId="0" fontId="33" fillId="40" borderId="0" applyNumberFormat="0" applyBorder="0" applyAlignment="0" applyProtection="0"/>
    <xf numFmtId="0" fontId="10" fillId="29" borderId="0" applyNumberFormat="0" applyBorder="0" applyAlignment="0" applyProtection="0"/>
    <xf numFmtId="0" fontId="33" fillId="41" borderId="0" applyNumberFormat="0" applyBorder="0" applyAlignment="0" applyProtection="0"/>
    <xf numFmtId="0" fontId="10" fillId="31" borderId="0" applyNumberFormat="0" applyBorder="0" applyAlignment="0" applyProtection="0"/>
    <xf numFmtId="0" fontId="33" fillId="42" borderId="0" applyNumberFormat="0" applyBorder="0" applyAlignment="0" applyProtection="0"/>
    <xf numFmtId="0" fontId="10" fillId="43" borderId="0" applyNumberFormat="0" applyBorder="0" applyAlignment="0" applyProtection="0"/>
    <xf numFmtId="0" fontId="34" fillId="44" borderId="1" applyNumberFormat="0" applyAlignment="0" applyProtection="0"/>
    <xf numFmtId="0" fontId="11" fillId="13" borderId="2" applyNumberFormat="0" applyAlignment="0" applyProtection="0"/>
    <xf numFmtId="0" fontId="35" fillId="45" borderId="3" applyNumberFormat="0" applyAlignment="0" applyProtection="0"/>
    <xf numFmtId="0" fontId="12" fillId="46" borderId="4" applyNumberFormat="0" applyAlignment="0" applyProtection="0"/>
    <xf numFmtId="0" fontId="36" fillId="45" borderId="1" applyNumberFormat="0" applyAlignment="0" applyProtection="0"/>
    <xf numFmtId="0" fontId="13" fillId="4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14" fillId="0" borderId="6" applyNumberFormat="0" applyFill="0" applyAlignment="0" applyProtection="0"/>
    <xf numFmtId="0" fontId="38" fillId="0" borderId="7" applyNumberFormat="0" applyFill="0" applyAlignment="0" applyProtection="0"/>
    <xf numFmtId="0" fontId="15" fillId="0" borderId="8" applyNumberFormat="0" applyFill="0" applyAlignment="0" applyProtection="0"/>
    <xf numFmtId="0" fontId="39" fillId="0" borderId="9" applyNumberFormat="0" applyFill="0" applyAlignment="0" applyProtection="0"/>
    <xf numFmtId="0" fontId="16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7" fillId="0" borderId="12" applyNumberFormat="0" applyFill="0" applyAlignment="0" applyProtection="0"/>
    <xf numFmtId="0" fontId="41" fillId="47" borderId="13" applyNumberFormat="0" applyAlignment="0" applyProtection="0"/>
    <xf numFmtId="0" fontId="18" fillId="48" borderId="14" applyNumberFormat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20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51" borderId="0" applyNumberFormat="0" applyBorder="0" applyAlignment="0" applyProtection="0"/>
    <xf numFmtId="0" fontId="21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54" borderId="0" applyNumberFormat="0" applyBorder="0" applyAlignment="0" applyProtection="0"/>
    <xf numFmtId="0" fontId="25" fillId="7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87">
      <alignment/>
      <protection/>
    </xf>
    <xf numFmtId="0" fontId="6" fillId="0" borderId="0" xfId="87" applyFont="1" applyAlignment="1">
      <alignment horizontal="center"/>
      <protection/>
    </xf>
    <xf numFmtId="0" fontId="5" fillId="0" borderId="0" xfId="87" applyFont="1" applyBorder="1" applyAlignment="1">
      <alignment vertical="top" wrapText="1"/>
      <protection/>
    </xf>
    <xf numFmtId="0" fontId="2" fillId="0" borderId="0" xfId="87" applyAlignment="1">
      <alignment horizontal="left"/>
      <protection/>
    </xf>
    <xf numFmtId="0" fontId="2" fillId="0" borderId="19" xfId="87" applyBorder="1" applyAlignment="1">
      <alignment/>
      <protection/>
    </xf>
    <xf numFmtId="0" fontId="2" fillId="0" borderId="0" xfId="87" applyBorder="1" applyAlignment="1">
      <alignment/>
      <protection/>
    </xf>
    <xf numFmtId="0" fontId="3" fillId="0" borderId="0" xfId="87" applyFont="1" applyBorder="1" applyAlignment="1">
      <alignment horizontal="center" vertical="center" wrapText="1"/>
      <protection/>
    </xf>
    <xf numFmtId="0" fontId="3" fillId="0" borderId="0" xfId="87" applyFont="1" applyBorder="1" applyAlignment="1">
      <alignment horizontal="left" vertical="top"/>
      <protection/>
    </xf>
    <xf numFmtId="0" fontId="8" fillId="0" borderId="0" xfId="0" applyFont="1" applyBorder="1" applyAlignment="1">
      <alignment horizontal="left" vertical="top"/>
    </xf>
    <xf numFmtId="172" fontId="3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5" fillId="0" borderId="0" xfId="87" applyFont="1" applyAlignment="1">
      <alignment/>
      <protection/>
    </xf>
    <xf numFmtId="0" fontId="2" fillId="7" borderId="20" xfId="87" applyFill="1" applyBorder="1" applyAlignment="1">
      <alignment horizontal="center"/>
      <protection/>
    </xf>
    <xf numFmtId="0" fontId="2" fillId="0" borderId="19" xfId="87" applyBorder="1" applyAlignment="1">
      <alignment horizontal="left"/>
      <protection/>
    </xf>
    <xf numFmtId="0" fontId="2" fillId="0" borderId="21" xfId="87" applyBorder="1" applyAlignment="1">
      <alignment horizontal="left"/>
      <protection/>
    </xf>
    <xf numFmtId="0" fontId="9" fillId="0" borderId="0" xfId="0" applyFont="1" applyBorder="1" applyAlignment="1">
      <alignment horizontal="center" vertical="center"/>
    </xf>
    <xf numFmtId="0" fontId="2" fillId="0" borderId="22" xfId="87" applyBorder="1" applyAlignment="1">
      <alignment horizontal="center" wrapText="1"/>
      <protection/>
    </xf>
    <xf numFmtId="0" fontId="2" fillId="0" borderId="23" xfId="87" applyBorder="1" applyAlignment="1">
      <alignment horizontal="center" vertical="center" wrapText="1"/>
      <protection/>
    </xf>
    <xf numFmtId="0" fontId="2" fillId="0" borderId="22" xfId="87" applyBorder="1" applyAlignment="1">
      <alignment horizontal="center" vertical="center" wrapText="1"/>
      <protection/>
    </xf>
    <xf numFmtId="0" fontId="2" fillId="0" borderId="23" xfId="87" applyNumberFormat="1" applyFill="1" applyBorder="1" applyAlignment="1">
      <alignment horizontal="center" vertical="center" textRotation="90"/>
      <protection/>
    </xf>
    <xf numFmtId="0" fontId="2" fillId="0" borderId="23" xfId="87" applyBorder="1" applyAlignment="1">
      <alignment horizontal="center" wrapText="1"/>
      <protection/>
    </xf>
    <xf numFmtId="0" fontId="2" fillId="0" borderId="23" xfId="87" applyBorder="1" applyAlignment="1">
      <alignment horizontal="center" textRotation="90" wrapText="1"/>
      <protection/>
    </xf>
    <xf numFmtId="0" fontId="2" fillId="0" borderId="22" xfId="87" applyBorder="1" applyAlignment="1">
      <alignment horizontal="center" textRotation="90" wrapText="1"/>
      <protection/>
    </xf>
    <xf numFmtId="0" fontId="2" fillId="0" borderId="23" xfId="87" applyNumberFormat="1" applyFill="1" applyBorder="1" applyAlignment="1">
      <alignment horizontal="center" vertical="center" textRotation="90" wrapText="1"/>
      <protection/>
    </xf>
    <xf numFmtId="0" fontId="2" fillId="0" borderId="23" xfId="87" applyFill="1" applyBorder="1" applyAlignment="1">
      <alignment horizontal="center" vertical="center" textRotation="90" wrapText="1"/>
      <protection/>
    </xf>
    <xf numFmtId="0" fontId="3" fillId="0" borderId="22" xfId="87" applyFont="1" applyBorder="1" applyAlignment="1">
      <alignment horizontal="left" vertical="top" wrapText="1"/>
      <protection/>
    </xf>
    <xf numFmtId="0" fontId="3" fillId="0" borderId="22" xfId="87" applyFont="1" applyBorder="1" applyAlignment="1">
      <alignment horizontal="center" vertical="top" wrapText="1"/>
      <protection/>
    </xf>
    <xf numFmtId="0" fontId="2" fillId="13" borderId="20" xfId="87" applyFill="1" applyBorder="1" applyAlignment="1">
      <alignment horizontal="center"/>
      <protection/>
    </xf>
    <xf numFmtId="0" fontId="2" fillId="0" borderId="21" xfId="87" applyBorder="1" applyAlignment="1">
      <alignment horizontal="center" vertical="center" wrapText="1"/>
      <protection/>
    </xf>
    <xf numFmtId="0" fontId="5" fillId="0" borderId="0" xfId="87" applyFont="1" applyAlignment="1">
      <alignment vertical="top" wrapText="1"/>
      <protection/>
    </xf>
    <xf numFmtId="0" fontId="5" fillId="0" borderId="0" xfId="87" applyFont="1" applyFill="1" applyBorder="1" applyAlignment="1">
      <alignment vertical="center" wrapText="1"/>
      <protection/>
    </xf>
    <xf numFmtId="0" fontId="5" fillId="0" borderId="19" xfId="87" applyFont="1" applyFill="1" applyBorder="1" applyAlignment="1">
      <alignment vertical="center" wrapText="1"/>
      <protection/>
    </xf>
    <xf numFmtId="0" fontId="5" fillId="0" borderId="19" xfId="87" applyFont="1" applyFill="1" applyBorder="1" applyAlignment="1">
      <alignment horizontal="right" vertical="center" wrapText="1"/>
      <protection/>
    </xf>
    <xf numFmtId="0" fontId="2" fillId="0" borderId="24" xfId="87" applyFont="1" applyBorder="1" applyAlignment="1">
      <alignment horizontal="center" vertical="center" wrapText="1"/>
      <protection/>
    </xf>
    <xf numFmtId="0" fontId="2" fillId="0" borderId="22" xfId="87" applyNumberFormat="1" applyFill="1" applyBorder="1" applyAlignment="1">
      <alignment horizontal="center" vertical="center" wrapText="1"/>
      <protection/>
    </xf>
    <xf numFmtId="0" fontId="2" fillId="0" borderId="22" xfId="87" applyFill="1" applyBorder="1" applyAlignment="1">
      <alignment horizontal="center" vertical="center" wrapText="1"/>
      <protection/>
    </xf>
    <xf numFmtId="0" fontId="2" fillId="0" borderId="20" xfId="87" applyFont="1" applyBorder="1" applyAlignment="1">
      <alignment horizontal="center" vertical="top" wrapText="1"/>
      <protection/>
    </xf>
    <xf numFmtId="0" fontId="2" fillId="0" borderId="25" xfId="87" applyFont="1" applyBorder="1" applyAlignment="1">
      <alignment horizontal="center" vertical="top" wrapText="1"/>
      <protection/>
    </xf>
    <xf numFmtId="0" fontId="2" fillId="0" borderId="26" xfId="87" applyBorder="1" applyAlignment="1">
      <alignment horizontal="center" wrapText="1"/>
      <protection/>
    </xf>
    <xf numFmtId="0" fontId="2" fillId="0" borderId="26" xfId="87" applyBorder="1" applyAlignment="1">
      <alignment horizontal="center" textRotation="90" wrapText="1"/>
      <protection/>
    </xf>
    <xf numFmtId="0" fontId="2" fillId="0" borderId="26" xfId="87" applyNumberFormat="1" applyFill="1" applyBorder="1" applyAlignment="1">
      <alignment horizontal="center" vertical="center" textRotation="90" wrapText="1"/>
      <protection/>
    </xf>
    <xf numFmtId="0" fontId="2" fillId="0" borderId="26" xfId="87" applyFill="1" applyBorder="1" applyAlignment="1">
      <alignment horizontal="center" vertical="center" textRotation="90" wrapText="1"/>
      <protection/>
    </xf>
    <xf numFmtId="0" fontId="2" fillId="0" borderId="26" xfId="87" applyNumberFormat="1" applyFill="1" applyBorder="1" applyAlignment="1">
      <alignment horizontal="center" vertical="center" textRotation="90"/>
      <protection/>
    </xf>
    <xf numFmtId="0" fontId="2" fillId="0" borderId="0" xfId="87" applyBorder="1" applyAlignment="1">
      <alignment horizontal="center" vertical="center" wrapText="1"/>
      <protection/>
    </xf>
    <xf numFmtId="0" fontId="2" fillId="0" borderId="27" xfId="87" applyBorder="1" applyAlignment="1">
      <alignment horizontal="center" vertical="center" wrapText="1"/>
      <protection/>
    </xf>
    <xf numFmtId="0" fontId="2" fillId="0" borderId="26" xfId="87" applyBorder="1" applyAlignment="1">
      <alignment horizontal="center" vertical="center" wrapText="1"/>
      <protection/>
    </xf>
    <xf numFmtId="0" fontId="26" fillId="0" borderId="0" xfId="87" applyFont="1" applyAlignment="1">
      <alignment/>
      <protection/>
    </xf>
    <xf numFmtId="179" fontId="26" fillId="0" borderId="19" xfId="87" applyNumberFormat="1" applyFont="1" applyFill="1" applyBorder="1" applyAlignment="1">
      <alignment horizontal="center"/>
      <protection/>
    </xf>
    <xf numFmtId="183" fontId="26" fillId="0" borderId="19" xfId="87" applyNumberFormat="1" applyFont="1" applyFill="1" applyBorder="1" applyAlignment="1">
      <alignment horizontal="center"/>
      <protection/>
    </xf>
    <xf numFmtId="0" fontId="5" fillId="0" borderId="28" xfId="87" applyFont="1" applyBorder="1" applyAlignment="1">
      <alignment horizontal="center" vertical="top" wrapText="1"/>
      <protection/>
    </xf>
    <xf numFmtId="0" fontId="5" fillId="0" borderId="19" xfId="87" applyFont="1" applyFill="1" applyBorder="1" applyAlignment="1">
      <alignment horizontal="center" vertical="top" wrapText="1"/>
      <protection/>
    </xf>
    <xf numFmtId="0" fontId="5" fillId="0" borderId="19" xfId="87" applyFont="1" applyBorder="1" applyAlignment="1">
      <alignment horizontal="center" vertical="top" wrapText="1"/>
      <protection/>
    </xf>
    <xf numFmtId="0" fontId="5" fillId="0" borderId="0" xfId="87" applyFont="1" applyBorder="1" applyAlignment="1">
      <alignment horizontal="center"/>
      <protection/>
    </xf>
    <xf numFmtId="0" fontId="2" fillId="55" borderId="29" xfId="87" applyFill="1" applyBorder="1" applyAlignment="1">
      <alignment horizontal="center"/>
      <protection/>
    </xf>
    <xf numFmtId="0" fontId="5" fillId="0" borderId="0" xfId="87" applyFont="1" applyFill="1" applyBorder="1" applyAlignment="1">
      <alignment horizontal="left" vertical="center" wrapText="1"/>
      <protection/>
    </xf>
    <xf numFmtId="0" fontId="27" fillId="56" borderId="30" xfId="87" applyFont="1" applyFill="1" applyBorder="1" applyAlignment="1">
      <alignment horizontal="center" vertical="center" wrapText="1"/>
      <protection/>
    </xf>
    <xf numFmtId="0" fontId="26" fillId="0" borderId="0" xfId="87" applyFont="1" applyBorder="1" applyAlignment="1">
      <alignment horizontal="center"/>
      <protection/>
    </xf>
    <xf numFmtId="0" fontId="29" fillId="0" borderId="30" xfId="87" applyFont="1" applyBorder="1" applyAlignment="1">
      <alignment horizontal="center" vertical="center" wrapText="1"/>
      <protection/>
    </xf>
    <xf numFmtId="0" fontId="28" fillId="57" borderId="20" xfId="87" applyFont="1" applyFill="1" applyBorder="1" applyAlignment="1">
      <alignment horizontal="center" vertical="top" wrapText="1"/>
      <protection/>
    </xf>
    <xf numFmtId="0" fontId="8" fillId="57" borderId="20" xfId="0" applyFont="1" applyFill="1" applyBorder="1" applyAlignment="1">
      <alignment horizontal="center" vertical="top" wrapText="1"/>
    </xf>
    <xf numFmtId="0" fontId="3" fillId="57" borderId="20" xfId="0" applyFont="1" applyFill="1" applyBorder="1" applyAlignment="1">
      <alignment horizontal="center" vertical="top" wrapText="1"/>
    </xf>
    <xf numFmtId="0" fontId="5" fillId="0" borderId="19" xfId="87" applyNumberFormat="1" applyFont="1" applyBorder="1" applyAlignment="1">
      <alignment horizontal="center"/>
      <protection/>
    </xf>
    <xf numFmtId="0" fontId="3" fillId="57" borderId="22" xfId="87" applyFont="1" applyFill="1" applyBorder="1" applyAlignment="1">
      <alignment horizontal="center" vertical="top" wrapText="1"/>
      <protection/>
    </xf>
    <xf numFmtId="0" fontId="8" fillId="57" borderId="22" xfId="0" applyFont="1" applyFill="1" applyBorder="1" applyAlignment="1">
      <alignment horizontal="left" vertical="top" wrapText="1"/>
    </xf>
    <xf numFmtId="0" fontId="3" fillId="57" borderId="31" xfId="0" applyNumberFormat="1" applyFont="1" applyFill="1" applyBorder="1" applyAlignment="1">
      <alignment horizontal="center" vertical="top" wrapText="1"/>
    </xf>
    <xf numFmtId="49" fontId="3" fillId="57" borderId="21" xfId="0" applyNumberFormat="1" applyFont="1" applyFill="1" applyBorder="1" applyAlignment="1">
      <alignment horizontal="center" vertical="top" wrapText="1"/>
    </xf>
    <xf numFmtId="174" fontId="3" fillId="57" borderId="22" xfId="87" applyNumberFormat="1" applyFont="1" applyFill="1" applyBorder="1" applyAlignment="1">
      <alignment horizontal="center" vertical="top" wrapText="1"/>
      <protection/>
    </xf>
    <xf numFmtId="0" fontId="3" fillId="57" borderId="22" xfId="0" applyFont="1" applyFill="1" applyBorder="1" applyAlignment="1">
      <alignment horizontal="left" vertical="top" wrapText="1"/>
    </xf>
    <xf numFmtId="0" fontId="9" fillId="57" borderId="22" xfId="0" applyFont="1" applyFill="1" applyBorder="1" applyAlignment="1">
      <alignment horizontal="left" vertical="top"/>
    </xf>
    <xf numFmtId="0" fontId="30" fillId="57" borderId="22" xfId="0" applyFont="1" applyFill="1" applyBorder="1" applyAlignment="1">
      <alignment horizontal="left" vertical="top"/>
    </xf>
    <xf numFmtId="0" fontId="30" fillId="57" borderId="22" xfId="0" applyFont="1" applyFill="1" applyBorder="1" applyAlignment="1">
      <alignment vertical="center"/>
    </xf>
    <xf numFmtId="0" fontId="5" fillId="0" borderId="0" xfId="87" applyFont="1" applyBorder="1" applyAlignment="1">
      <alignment/>
      <protection/>
    </xf>
    <xf numFmtId="0" fontId="31" fillId="0" borderId="0" xfId="87" applyFont="1" applyBorder="1" applyAlignment="1">
      <alignment/>
      <protection/>
    </xf>
    <xf numFmtId="0" fontId="3" fillId="57" borderId="22" xfId="0" applyFont="1" applyFill="1" applyBorder="1" applyAlignment="1">
      <alignment horizontal="left" vertical="top"/>
    </xf>
    <xf numFmtId="0" fontId="8" fillId="57" borderId="22" xfId="0" applyFont="1" applyFill="1" applyBorder="1" applyAlignment="1">
      <alignment horizontal="left" vertical="top"/>
    </xf>
    <xf numFmtId="0" fontId="3" fillId="0" borderId="0" xfId="87" applyFont="1" applyBorder="1" applyAlignment="1">
      <alignment horizontal="center" vertical="center" wrapText="1"/>
      <protection/>
    </xf>
    <xf numFmtId="0" fontId="5" fillId="0" borderId="0" xfId="87" applyFont="1" applyBorder="1" applyAlignment="1">
      <alignment vertical="top" wrapText="1"/>
      <protection/>
    </xf>
    <xf numFmtId="0" fontId="5" fillId="0" borderId="19" xfId="87" applyFont="1" applyFill="1" applyBorder="1" applyAlignment="1">
      <alignment horizontal="left" vertical="center" wrapText="1"/>
      <protection/>
    </xf>
    <xf numFmtId="0" fontId="5" fillId="0" borderId="0" xfId="87" applyFont="1" applyAlignment="1">
      <alignment horizontal="left" vertical="top" wrapText="1"/>
      <protection/>
    </xf>
    <xf numFmtId="0" fontId="6" fillId="0" borderId="0" xfId="87" applyFont="1" applyAlignment="1">
      <alignment horizontal="center"/>
      <protection/>
    </xf>
    <xf numFmtId="0" fontId="2" fillId="55" borderId="28" xfId="87" applyFill="1" applyBorder="1" applyAlignment="1">
      <alignment horizontal="center"/>
      <protection/>
    </xf>
    <xf numFmtId="0" fontId="2" fillId="0" borderId="24" xfId="87" applyFont="1" applyBorder="1" applyAlignment="1">
      <alignment horizontal="center" vertical="center" wrapText="1"/>
      <protection/>
    </xf>
    <xf numFmtId="0" fontId="2" fillId="0" borderId="30" xfId="87" applyFont="1" applyBorder="1" applyAlignment="1">
      <alignment horizontal="center" vertical="center" wrapText="1"/>
      <protection/>
    </xf>
    <xf numFmtId="0" fontId="2" fillId="0" borderId="32" xfId="87" applyBorder="1" applyAlignment="1">
      <alignment horizontal="center" vertical="center" wrapText="1"/>
      <protection/>
    </xf>
    <xf numFmtId="0" fontId="4" fillId="0" borderId="0" xfId="87" applyFont="1" applyAlignment="1">
      <alignment horizontal="center"/>
      <protection/>
    </xf>
    <xf numFmtId="0" fontId="26" fillId="0" borderId="0" xfId="87" applyFont="1" applyFill="1" applyAlignment="1">
      <alignment horizontal="center"/>
      <protection/>
    </xf>
    <xf numFmtId="0" fontId="26" fillId="0" borderId="0" xfId="87" applyFont="1" applyAlignment="1">
      <alignment horizontal="left"/>
      <protection/>
    </xf>
    <xf numFmtId="0" fontId="3" fillId="0" borderId="0" xfId="87" applyFont="1" applyAlignment="1">
      <alignment horizontal="left" vertical="top" wrapText="1"/>
      <protection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zoomScale="60" zoomScaleNormal="60" zoomScalePageLayoutView="0" workbookViewId="0" topLeftCell="A10">
      <selection activeCell="N31" sqref="N31"/>
    </sheetView>
  </sheetViews>
  <sheetFormatPr defaultColWidth="9.140625" defaultRowHeight="15"/>
  <cols>
    <col min="1" max="1" width="3.8515625" style="0" customWidth="1"/>
    <col min="2" max="2" width="6.421875" style="0" customWidth="1"/>
    <col min="3" max="4" width="16.8515625" style="0" customWidth="1"/>
    <col min="5" max="5" width="9.28125" style="0" customWidth="1"/>
    <col min="6" max="6" width="36.28125" style="0" customWidth="1"/>
    <col min="7" max="7" width="25.140625" style="0" customWidth="1"/>
    <col min="8" max="8" width="12.57421875" style="0" customWidth="1"/>
    <col min="9" max="9" width="11.421875" style="0" customWidth="1"/>
    <col min="10" max="10" width="9.57421875" style="0" customWidth="1"/>
    <col min="11" max="11" width="7.7109375" style="0" customWidth="1"/>
    <col min="12" max="12" width="6.421875" style="0" customWidth="1"/>
    <col min="13" max="13" width="7.7109375" style="0" customWidth="1"/>
    <col min="14" max="14" width="10.8515625" style="0" customWidth="1"/>
  </cols>
  <sheetData>
    <row r="1" spans="1:17" ht="2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1"/>
      <c r="O1" s="1"/>
      <c r="P1" s="1"/>
      <c r="Q1" s="1"/>
    </row>
    <row r="2" spans="1:17" ht="18.75">
      <c r="A2" s="12" t="s">
        <v>34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"/>
      <c r="O2" s="1"/>
      <c r="P2" s="1"/>
      <c r="Q2" s="1"/>
    </row>
    <row r="3" spans="1:17" ht="18.75">
      <c r="A3" s="12" t="s">
        <v>20</v>
      </c>
      <c r="B3" s="12"/>
      <c r="C3" s="12"/>
      <c r="D3" s="53" t="s">
        <v>43</v>
      </c>
      <c r="E3" s="53"/>
      <c r="F3" s="12"/>
      <c r="G3" s="12"/>
      <c r="H3" s="12"/>
      <c r="I3" s="12"/>
      <c r="J3" s="12"/>
      <c r="K3" s="12"/>
      <c r="L3" s="12"/>
      <c r="M3" s="12"/>
      <c r="N3" s="1"/>
      <c r="O3" s="1"/>
      <c r="P3" s="1"/>
      <c r="Q3" s="1"/>
    </row>
    <row r="4" spans="1:17" ht="21" customHeight="1">
      <c r="A4" s="12" t="s">
        <v>19</v>
      </c>
      <c r="B4" s="12"/>
      <c r="C4" s="62"/>
      <c r="D4" s="12"/>
      <c r="E4" s="12"/>
      <c r="F4" s="12"/>
      <c r="G4" s="12"/>
      <c r="H4" s="12"/>
      <c r="I4" s="12"/>
      <c r="J4" s="12"/>
      <c r="K4" s="12"/>
      <c r="L4" s="12"/>
      <c r="M4" s="12"/>
      <c r="N4" s="1"/>
      <c r="O4" s="1"/>
      <c r="P4" s="1"/>
      <c r="Q4" s="1"/>
    </row>
    <row r="5" spans="1:17" ht="21.75" customHeight="1">
      <c r="A5" s="12" t="s">
        <v>18</v>
      </c>
      <c r="B5" s="12"/>
      <c r="C5" s="12"/>
      <c r="D5" s="12"/>
      <c r="E5" s="57"/>
      <c r="F5" s="47"/>
      <c r="G5" s="47"/>
      <c r="H5" s="12"/>
      <c r="I5" s="12"/>
      <c r="J5" s="12"/>
      <c r="K5" s="12"/>
      <c r="L5" s="12"/>
      <c r="M5" s="12"/>
      <c r="N5" s="1"/>
      <c r="O5" s="1"/>
      <c r="P5" s="1"/>
      <c r="Q5" s="1"/>
    </row>
    <row r="6" spans="1:17" ht="18.75">
      <c r="A6" s="12" t="s">
        <v>23</v>
      </c>
      <c r="B6" s="12"/>
      <c r="C6" s="12"/>
      <c r="D6" s="12"/>
      <c r="E6" s="47"/>
      <c r="F6" s="86"/>
      <c r="G6" s="86"/>
      <c r="H6" s="12"/>
      <c r="I6" s="12"/>
      <c r="J6" s="12"/>
      <c r="K6" s="12"/>
      <c r="L6" s="12"/>
      <c r="M6" s="12"/>
      <c r="N6" s="1"/>
      <c r="O6" s="1"/>
      <c r="P6" s="1"/>
      <c r="Q6" s="1"/>
    </row>
    <row r="7" spans="1:17" ht="18.75">
      <c r="A7" s="12" t="s">
        <v>21</v>
      </c>
      <c r="B7" s="12"/>
      <c r="C7" s="12"/>
      <c r="D7" s="12"/>
      <c r="E7" s="48"/>
      <c r="F7" s="49"/>
      <c r="G7" s="47"/>
      <c r="H7" s="12"/>
      <c r="I7" s="12"/>
      <c r="J7" s="12"/>
      <c r="K7" s="12"/>
      <c r="L7" s="12"/>
      <c r="M7" s="12"/>
      <c r="N7" s="1"/>
      <c r="O7" s="1"/>
      <c r="P7" s="1"/>
      <c r="Q7" s="1"/>
    </row>
    <row r="8" spans="1:17" ht="18.75">
      <c r="A8" s="12" t="s">
        <v>1</v>
      </c>
      <c r="B8" s="12"/>
      <c r="C8" s="12"/>
      <c r="D8" s="12"/>
      <c r="E8" s="87"/>
      <c r="F8" s="87"/>
      <c r="G8" s="87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 customHeight="1">
      <c r="A9" s="88" t="s">
        <v>17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1"/>
      <c r="P9" s="1"/>
      <c r="Q9" s="1"/>
    </row>
    <row r="10" spans="1:19" ht="24.75" customHeight="1">
      <c r="A10" s="80" t="s">
        <v>2</v>
      </c>
      <c r="B10" s="80"/>
      <c r="C10" s="80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customHeight="1">
      <c r="A11" s="79" t="s">
        <v>35</v>
      </c>
      <c r="B11" s="79"/>
      <c r="C11" s="79"/>
      <c r="D11" s="79"/>
      <c r="E11" s="79"/>
      <c r="F11" s="79"/>
      <c r="G11" s="79"/>
      <c r="H11" s="52" t="s">
        <v>43</v>
      </c>
      <c r="I11" s="30"/>
      <c r="J11" s="30"/>
      <c r="K11" s="30"/>
      <c r="L11" s="30"/>
      <c r="M11" s="30"/>
      <c r="N11" s="30"/>
      <c r="O11" s="30"/>
      <c r="P11" s="30"/>
      <c r="Q11" s="30"/>
      <c r="R11" s="1"/>
      <c r="S11" s="1"/>
    </row>
    <row r="12" spans="1:19" ht="18.75" customHeight="1">
      <c r="A12" s="79" t="s">
        <v>36</v>
      </c>
      <c r="B12" s="79"/>
      <c r="C12" s="79"/>
      <c r="D12" s="79"/>
      <c r="E12" s="79"/>
      <c r="F12" s="79"/>
      <c r="G12" s="79"/>
      <c r="H12" s="50" t="str">
        <f>H11</f>
        <v>ОБЖ</v>
      </c>
      <c r="I12" s="30"/>
      <c r="J12" s="30"/>
      <c r="K12" s="30"/>
      <c r="L12" s="30"/>
      <c r="M12" s="30"/>
      <c r="N12" s="30"/>
      <c r="O12" s="30"/>
      <c r="P12" s="30"/>
      <c r="Q12" s="30"/>
      <c r="R12" s="1"/>
      <c r="S12" s="1"/>
    </row>
    <row r="13" spans="1:19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>
      <c r="A14" s="80" t="s">
        <v>3</v>
      </c>
      <c r="B14" s="80"/>
      <c r="C14" s="80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" customHeight="1">
      <c r="A15" s="79" t="s">
        <v>37</v>
      </c>
      <c r="B15" s="79"/>
      <c r="C15" s="79"/>
      <c r="D15" s="79"/>
      <c r="E15" s="79"/>
      <c r="F15" s="79"/>
      <c r="G15" s="79"/>
      <c r="H15" s="51" t="str">
        <f>H11</f>
        <v>ОБЖ</v>
      </c>
      <c r="I15" s="30"/>
      <c r="J15" s="30"/>
      <c r="K15" s="30"/>
      <c r="L15" s="30"/>
      <c r="M15" s="30"/>
      <c r="N15" s="30"/>
      <c r="O15" s="30"/>
      <c r="P15" s="30"/>
      <c r="Q15" s="30"/>
      <c r="R15" s="1"/>
      <c r="S15" s="1"/>
    </row>
    <row r="16" spans="1:19" ht="18.75" customHeight="1">
      <c r="A16" s="79" t="s">
        <v>38</v>
      </c>
      <c r="B16" s="79"/>
      <c r="C16" s="79"/>
      <c r="D16" s="79"/>
      <c r="E16" s="79"/>
      <c r="F16" s="79"/>
      <c r="G16" s="79"/>
      <c r="H16" s="50" t="str">
        <f>H15</f>
        <v>ОБЖ</v>
      </c>
      <c r="I16" s="30"/>
      <c r="J16" s="30"/>
      <c r="K16" s="30"/>
      <c r="L16" s="30"/>
      <c r="M16" s="30"/>
      <c r="N16" s="30"/>
      <c r="O16" s="30"/>
      <c r="P16" s="30"/>
      <c r="Q16" s="30"/>
      <c r="R16" s="1"/>
      <c r="S16" s="1"/>
    </row>
    <row r="18" spans="1:19" ht="15">
      <c r="A18" s="14"/>
      <c r="B18" s="15"/>
      <c r="C18" s="81" t="s">
        <v>4</v>
      </c>
      <c r="D18" s="81"/>
      <c r="E18" s="54"/>
      <c r="F18" s="13" t="s">
        <v>5</v>
      </c>
      <c r="G18" s="28" t="s">
        <v>13</v>
      </c>
      <c r="H18" s="4"/>
      <c r="I18" s="4"/>
      <c r="J18" s="4"/>
      <c r="K18" s="4"/>
      <c r="L18" s="4"/>
      <c r="M18" s="4"/>
      <c r="N18" s="4"/>
      <c r="O18" s="1"/>
      <c r="P18" s="1"/>
      <c r="Q18" s="1"/>
      <c r="R18" s="1"/>
      <c r="S18" s="1"/>
    </row>
    <row r="19" spans="1:19" ht="18.75" customHeight="1">
      <c r="A19" s="21"/>
      <c r="B19" s="22"/>
      <c r="C19" s="24"/>
      <c r="D19" s="24"/>
      <c r="E19" s="24"/>
      <c r="F19" s="25"/>
      <c r="G19" s="20"/>
      <c r="H19" s="82" t="s">
        <v>24</v>
      </c>
      <c r="I19" s="83"/>
      <c r="J19" s="83"/>
      <c r="K19" s="84"/>
      <c r="L19" s="18"/>
      <c r="M19" s="18"/>
      <c r="N19" s="18"/>
      <c r="O19" s="1"/>
      <c r="P19" s="76"/>
      <c r="Q19" s="76"/>
      <c r="R19" s="3"/>
      <c r="S19" s="77"/>
    </row>
    <row r="20" spans="1:19" ht="31.5" customHeight="1" thickBot="1">
      <c r="A20" s="39"/>
      <c r="B20" s="40"/>
      <c r="C20" s="41"/>
      <c r="D20" s="41"/>
      <c r="E20" s="41"/>
      <c r="F20" s="42"/>
      <c r="G20" s="43"/>
      <c r="H20" s="34"/>
      <c r="I20" s="58" t="s">
        <v>25</v>
      </c>
      <c r="J20" s="56">
        <v>200</v>
      </c>
      <c r="K20" s="44"/>
      <c r="L20" s="45"/>
      <c r="M20" s="46"/>
      <c r="N20" s="46"/>
      <c r="O20" s="1"/>
      <c r="P20" s="76"/>
      <c r="Q20" s="76"/>
      <c r="R20" s="3"/>
      <c r="S20" s="77"/>
    </row>
    <row r="21" spans="1:19" ht="51" customHeight="1">
      <c r="A21" s="17" t="s">
        <v>6</v>
      </c>
      <c r="B21" s="23" t="s">
        <v>7</v>
      </c>
      <c r="C21" s="35" t="s">
        <v>8</v>
      </c>
      <c r="D21" s="35" t="s">
        <v>9</v>
      </c>
      <c r="E21" s="35" t="s">
        <v>29</v>
      </c>
      <c r="F21" s="36" t="s">
        <v>14</v>
      </c>
      <c r="G21" s="35" t="s">
        <v>15</v>
      </c>
      <c r="H21" s="59" t="s">
        <v>39</v>
      </c>
      <c r="I21" s="59"/>
      <c r="J21" s="37"/>
      <c r="K21" s="38" t="s">
        <v>16</v>
      </c>
      <c r="L21" s="29" t="s">
        <v>10</v>
      </c>
      <c r="M21" s="19" t="s">
        <v>11</v>
      </c>
      <c r="N21" s="19" t="s">
        <v>12</v>
      </c>
      <c r="O21" s="1"/>
      <c r="P21" s="76"/>
      <c r="Q21" s="76"/>
      <c r="R21" s="3"/>
      <c r="S21" s="77"/>
    </row>
    <row r="22" spans="1:19" ht="18.75">
      <c r="A22" s="27">
        <v>1</v>
      </c>
      <c r="B22" s="26"/>
      <c r="C22" s="71" t="s">
        <v>53</v>
      </c>
      <c r="D22" s="71" t="s">
        <v>30</v>
      </c>
      <c r="E22" s="68">
        <v>8</v>
      </c>
      <c r="F22" s="70" t="s">
        <v>54</v>
      </c>
      <c r="G22" s="74" t="s">
        <v>55</v>
      </c>
      <c r="H22" s="61">
        <v>182</v>
      </c>
      <c r="I22" s="61"/>
      <c r="J22" s="60"/>
      <c r="K22" s="65">
        <f aca="true" t="shared" si="0" ref="K22:K32">IF(C22="","",SUM(H22:J22))</f>
        <v>182</v>
      </c>
      <c r="L22" s="66"/>
      <c r="M22" s="67">
        <f aca="true" t="shared" si="1" ref="M22:M32">IF(C22="","",K22/J$20)</f>
        <v>0.91</v>
      </c>
      <c r="N22" s="63" t="s">
        <v>73</v>
      </c>
      <c r="O22" s="1"/>
      <c r="P22" s="76"/>
      <c r="Q22" s="76"/>
      <c r="R22" s="3"/>
      <c r="S22" s="77"/>
    </row>
    <row r="23" spans="1:19" ht="18.75">
      <c r="A23" s="27">
        <v>2</v>
      </c>
      <c r="B23" s="26"/>
      <c r="C23" s="68" t="s">
        <v>56</v>
      </c>
      <c r="D23" s="68" t="s">
        <v>57</v>
      </c>
      <c r="E23" s="68">
        <v>8</v>
      </c>
      <c r="F23" s="70" t="s">
        <v>58</v>
      </c>
      <c r="G23" s="74" t="s">
        <v>45</v>
      </c>
      <c r="H23" s="61">
        <v>163</v>
      </c>
      <c r="I23" s="61"/>
      <c r="J23" s="60"/>
      <c r="K23" s="65">
        <f t="shared" si="0"/>
        <v>163</v>
      </c>
      <c r="L23" s="66"/>
      <c r="M23" s="67">
        <f t="shared" si="1"/>
        <v>0.815</v>
      </c>
      <c r="N23" s="63" t="s">
        <v>74</v>
      </c>
      <c r="O23" s="1"/>
      <c r="P23" s="76"/>
      <c r="Q23" s="76"/>
      <c r="R23" s="3"/>
      <c r="S23" s="77"/>
    </row>
    <row r="24" spans="1:19" ht="18.75">
      <c r="A24" s="27">
        <v>3</v>
      </c>
      <c r="B24" s="26"/>
      <c r="C24" s="64" t="s">
        <v>40</v>
      </c>
      <c r="D24" s="64" t="s">
        <v>30</v>
      </c>
      <c r="E24" s="64">
        <v>8</v>
      </c>
      <c r="F24" s="69" t="s">
        <v>41</v>
      </c>
      <c r="G24" s="75" t="s">
        <v>52</v>
      </c>
      <c r="H24" s="61">
        <v>152</v>
      </c>
      <c r="I24" s="61"/>
      <c r="J24" s="60"/>
      <c r="K24" s="65">
        <f t="shared" si="0"/>
        <v>152</v>
      </c>
      <c r="L24" s="66"/>
      <c r="M24" s="67">
        <f t="shared" si="1"/>
        <v>0.76</v>
      </c>
      <c r="N24" s="63" t="s">
        <v>74</v>
      </c>
      <c r="O24" s="1"/>
      <c r="P24" s="76"/>
      <c r="Q24" s="76"/>
      <c r="R24" s="3"/>
      <c r="S24" s="77"/>
    </row>
    <row r="25" spans="1:19" ht="18.75">
      <c r="A25" s="27">
        <v>3</v>
      </c>
      <c r="B25" s="26"/>
      <c r="C25" s="68" t="s">
        <v>59</v>
      </c>
      <c r="D25" s="68" t="s">
        <v>60</v>
      </c>
      <c r="E25" s="68">
        <v>8</v>
      </c>
      <c r="F25" s="70" t="s">
        <v>33</v>
      </c>
      <c r="G25" s="74" t="s">
        <v>61</v>
      </c>
      <c r="H25" s="61">
        <v>151</v>
      </c>
      <c r="I25" s="61"/>
      <c r="J25" s="60"/>
      <c r="K25" s="65">
        <f t="shared" si="0"/>
        <v>151</v>
      </c>
      <c r="L25" s="66"/>
      <c r="M25" s="67">
        <f t="shared" si="1"/>
        <v>0.755</v>
      </c>
      <c r="N25" s="63" t="s">
        <v>42</v>
      </c>
      <c r="O25" s="1"/>
      <c r="P25" s="76"/>
      <c r="Q25" s="76"/>
      <c r="R25" s="3"/>
      <c r="S25" s="77"/>
    </row>
    <row r="26" spans="1:19" ht="18.75">
      <c r="A26" s="27">
        <v>4</v>
      </c>
      <c r="B26" s="26"/>
      <c r="C26" s="68" t="s">
        <v>64</v>
      </c>
      <c r="D26" s="68" t="s">
        <v>65</v>
      </c>
      <c r="E26" s="68">
        <v>8</v>
      </c>
      <c r="F26" s="70" t="s">
        <v>32</v>
      </c>
      <c r="G26" s="74" t="s">
        <v>66</v>
      </c>
      <c r="H26" s="61">
        <v>149</v>
      </c>
      <c r="I26" s="61"/>
      <c r="J26" s="60"/>
      <c r="K26" s="65">
        <f t="shared" si="0"/>
        <v>149</v>
      </c>
      <c r="L26" s="66"/>
      <c r="M26" s="67">
        <f t="shared" si="1"/>
        <v>0.745</v>
      </c>
      <c r="N26" s="63" t="s">
        <v>42</v>
      </c>
      <c r="O26" s="1"/>
      <c r="P26" s="76"/>
      <c r="Q26" s="76"/>
      <c r="R26" s="3"/>
      <c r="S26" s="77"/>
    </row>
    <row r="27" spans="1:19" ht="18.75">
      <c r="A27" s="27">
        <v>5</v>
      </c>
      <c r="B27" s="26"/>
      <c r="C27" s="64" t="s">
        <v>62</v>
      </c>
      <c r="D27" s="64" t="s">
        <v>63</v>
      </c>
      <c r="E27" s="64">
        <v>8</v>
      </c>
      <c r="F27" s="69" t="s">
        <v>33</v>
      </c>
      <c r="G27" s="75" t="s">
        <v>61</v>
      </c>
      <c r="H27" s="60">
        <v>143</v>
      </c>
      <c r="I27" s="60"/>
      <c r="J27" s="60"/>
      <c r="K27" s="65">
        <f t="shared" si="0"/>
        <v>143</v>
      </c>
      <c r="L27" s="66"/>
      <c r="M27" s="67">
        <f t="shared" si="1"/>
        <v>0.715</v>
      </c>
      <c r="N27" s="63" t="s">
        <v>42</v>
      </c>
      <c r="O27" s="1"/>
      <c r="P27" s="76"/>
      <c r="Q27" s="76"/>
      <c r="R27" s="3"/>
      <c r="S27" s="77"/>
    </row>
    <row r="28" spans="1:19" ht="18" customHeight="1">
      <c r="A28" s="27">
        <v>6</v>
      </c>
      <c r="B28" s="26"/>
      <c r="C28" s="64" t="s">
        <v>70</v>
      </c>
      <c r="D28" s="64" t="s">
        <v>49</v>
      </c>
      <c r="E28" s="64">
        <v>8</v>
      </c>
      <c r="F28" s="69" t="s">
        <v>71</v>
      </c>
      <c r="G28" s="75" t="s">
        <v>72</v>
      </c>
      <c r="H28" s="60">
        <v>141</v>
      </c>
      <c r="I28" s="60"/>
      <c r="J28" s="60"/>
      <c r="K28" s="65">
        <f t="shared" si="0"/>
        <v>141</v>
      </c>
      <c r="L28" s="66"/>
      <c r="M28" s="67">
        <f t="shared" si="1"/>
        <v>0.705</v>
      </c>
      <c r="N28" s="63" t="s">
        <v>42</v>
      </c>
      <c r="O28" s="1"/>
      <c r="P28" s="76"/>
      <c r="Q28" s="76"/>
      <c r="R28" s="3"/>
      <c r="S28" s="77"/>
    </row>
    <row r="29" spans="1:19" ht="18" customHeight="1">
      <c r="A29" s="27">
        <v>7</v>
      </c>
      <c r="B29" s="26"/>
      <c r="C29" s="64" t="s">
        <v>51</v>
      </c>
      <c r="D29" s="64" t="s">
        <v>31</v>
      </c>
      <c r="E29" s="64">
        <v>8</v>
      </c>
      <c r="F29" s="69" t="s">
        <v>41</v>
      </c>
      <c r="G29" s="75" t="s">
        <v>52</v>
      </c>
      <c r="H29" s="60">
        <v>137</v>
      </c>
      <c r="I29" s="60"/>
      <c r="J29" s="60"/>
      <c r="K29" s="65">
        <f t="shared" si="0"/>
        <v>137</v>
      </c>
      <c r="L29" s="66"/>
      <c r="M29" s="67">
        <f t="shared" si="1"/>
        <v>0.685</v>
      </c>
      <c r="N29" s="63" t="s">
        <v>42</v>
      </c>
      <c r="O29" s="1"/>
      <c r="P29" s="76"/>
      <c r="Q29" s="76"/>
      <c r="R29" s="3"/>
      <c r="S29" s="77"/>
    </row>
    <row r="30" spans="1:19" ht="18" customHeight="1">
      <c r="A30" s="27">
        <v>8</v>
      </c>
      <c r="B30" s="26"/>
      <c r="C30" s="64" t="s">
        <v>67</v>
      </c>
      <c r="D30" s="64" t="s">
        <v>68</v>
      </c>
      <c r="E30" s="64">
        <v>8</v>
      </c>
      <c r="F30" s="69" t="s">
        <v>69</v>
      </c>
      <c r="G30" s="75" t="s">
        <v>52</v>
      </c>
      <c r="H30" s="61">
        <v>135</v>
      </c>
      <c r="I30" s="61"/>
      <c r="J30" s="60"/>
      <c r="K30" s="65">
        <f t="shared" si="0"/>
        <v>135</v>
      </c>
      <c r="L30" s="66"/>
      <c r="M30" s="67">
        <f t="shared" si="1"/>
        <v>0.675</v>
      </c>
      <c r="N30" s="63" t="s">
        <v>42</v>
      </c>
      <c r="O30" s="1"/>
      <c r="P30" s="76"/>
      <c r="Q30" s="76"/>
      <c r="R30" s="3"/>
      <c r="S30" s="77"/>
    </row>
    <row r="31" spans="1:19" ht="18" customHeight="1">
      <c r="A31" s="27">
        <v>9</v>
      </c>
      <c r="B31" s="26"/>
      <c r="C31" s="71" t="s">
        <v>48</v>
      </c>
      <c r="D31" s="71" t="s">
        <v>49</v>
      </c>
      <c r="E31" s="68">
        <v>8</v>
      </c>
      <c r="F31" s="70" t="s">
        <v>50</v>
      </c>
      <c r="G31" s="74" t="s">
        <v>45</v>
      </c>
      <c r="H31" s="61">
        <v>134</v>
      </c>
      <c r="I31" s="61"/>
      <c r="J31" s="60"/>
      <c r="K31" s="65">
        <f t="shared" si="0"/>
        <v>134</v>
      </c>
      <c r="L31" s="66"/>
      <c r="M31" s="67">
        <f t="shared" si="1"/>
        <v>0.67</v>
      </c>
      <c r="N31" s="63" t="s">
        <v>42</v>
      </c>
      <c r="O31" s="1"/>
      <c r="P31" s="76"/>
      <c r="Q31" s="76"/>
      <c r="R31" s="3"/>
      <c r="S31" s="77"/>
    </row>
    <row r="32" spans="1:19" ht="18" customHeight="1">
      <c r="A32" s="27">
        <v>10</v>
      </c>
      <c r="B32" s="26"/>
      <c r="C32" s="64"/>
      <c r="D32" s="64"/>
      <c r="E32" s="64"/>
      <c r="F32" s="69"/>
      <c r="G32" s="75"/>
      <c r="H32" s="60"/>
      <c r="I32" s="60"/>
      <c r="J32" s="60"/>
      <c r="K32" s="65">
        <f t="shared" si="0"/>
      </c>
      <c r="L32" s="66"/>
      <c r="M32" s="67">
        <f t="shared" si="1"/>
      </c>
      <c r="N32" s="63"/>
      <c r="O32" s="1"/>
      <c r="P32" s="76"/>
      <c r="Q32" s="76"/>
      <c r="R32" s="3"/>
      <c r="S32" s="77"/>
    </row>
    <row r="33" spans="1:19" ht="18.75">
      <c r="A33" s="7"/>
      <c r="B33" s="16"/>
      <c r="C33" s="9"/>
      <c r="D33" s="9"/>
      <c r="E33" s="9"/>
      <c r="F33" s="9"/>
      <c r="G33" s="9"/>
      <c r="H33" s="10"/>
      <c r="I33" s="10"/>
      <c r="J33" s="10"/>
      <c r="K33" s="10"/>
      <c r="L33" s="11"/>
      <c r="M33" s="8"/>
      <c r="N33" s="8"/>
      <c r="O33" s="1"/>
      <c r="P33" s="1"/>
      <c r="Q33" s="1"/>
      <c r="R33" s="3"/>
      <c r="S33" s="3"/>
    </row>
    <row r="34" spans="4:13" ht="22.5" customHeight="1">
      <c r="D34" s="55" t="s">
        <v>26</v>
      </c>
      <c r="E34" s="55"/>
      <c r="F34" s="31" t="s">
        <v>44</v>
      </c>
      <c r="G34" s="31"/>
      <c r="H34" s="31"/>
      <c r="I34" s="31"/>
      <c r="J34" s="31"/>
      <c r="K34" s="31"/>
      <c r="L34" s="31"/>
      <c r="M34" s="31"/>
    </row>
    <row r="35" spans="5:13" ht="26.25" customHeight="1">
      <c r="E35" s="31"/>
      <c r="F35" s="33" t="s">
        <v>22</v>
      </c>
      <c r="G35" s="78" t="s">
        <v>45</v>
      </c>
      <c r="H35" s="78"/>
      <c r="I35" s="32"/>
      <c r="J35" s="32"/>
      <c r="K35" s="31"/>
      <c r="L35" s="31"/>
      <c r="M35" s="31"/>
    </row>
    <row r="36" spans="5:13" ht="21.75" customHeight="1">
      <c r="E36" s="6"/>
      <c r="F36" s="33" t="s">
        <v>27</v>
      </c>
      <c r="G36" s="78" t="s">
        <v>46</v>
      </c>
      <c r="H36" s="78"/>
      <c r="I36" s="5"/>
      <c r="J36" s="5"/>
      <c r="K36" s="5"/>
      <c r="L36" s="5"/>
      <c r="M36" s="5"/>
    </row>
    <row r="37" spans="5:13" ht="21.75" customHeight="1">
      <c r="E37" s="6"/>
      <c r="F37" s="33" t="s">
        <v>28</v>
      </c>
      <c r="G37" s="78" t="s">
        <v>47</v>
      </c>
      <c r="H37" s="78"/>
      <c r="I37" s="5"/>
      <c r="J37" s="5"/>
      <c r="K37" s="5"/>
      <c r="L37" s="5"/>
      <c r="M37" s="5"/>
    </row>
    <row r="38" spans="5:13" ht="18.75">
      <c r="E38" s="6"/>
      <c r="F38" s="72"/>
      <c r="G38" s="72"/>
      <c r="H38" s="73"/>
      <c r="I38" s="6"/>
      <c r="J38" s="6"/>
      <c r="K38" s="6"/>
      <c r="L38" s="6"/>
      <c r="M38" s="6"/>
    </row>
  </sheetData>
  <sheetProtection/>
  <autoFilter ref="A21:N21">
    <sortState ref="A22:N38">
      <sortCondition descending="1" sortBy="value" ref="H22:H38"/>
    </sortState>
  </autoFilter>
  <mergeCells count="18">
    <mergeCell ref="A1:M1"/>
    <mergeCell ref="F6:G6"/>
    <mergeCell ref="E8:G8"/>
    <mergeCell ref="A9:N9"/>
    <mergeCell ref="A10:C10"/>
    <mergeCell ref="A11:G11"/>
    <mergeCell ref="A12:G12"/>
    <mergeCell ref="A14:C14"/>
    <mergeCell ref="A15:G15"/>
    <mergeCell ref="A16:G16"/>
    <mergeCell ref="C18:D18"/>
    <mergeCell ref="H19:K19"/>
    <mergeCell ref="P19:P32"/>
    <mergeCell ref="Q19:Q32"/>
    <mergeCell ref="S19:S32"/>
    <mergeCell ref="G35:H35"/>
    <mergeCell ref="G36:H36"/>
    <mergeCell ref="G37:H37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zoomScale="60" zoomScaleNormal="60" zoomScalePageLayoutView="0" workbookViewId="0" topLeftCell="A10">
      <selection activeCell="L30" sqref="L30"/>
    </sheetView>
  </sheetViews>
  <sheetFormatPr defaultColWidth="9.140625" defaultRowHeight="15"/>
  <cols>
    <col min="1" max="1" width="3.8515625" style="0" customWidth="1"/>
    <col min="2" max="2" width="6.421875" style="0" customWidth="1"/>
    <col min="3" max="4" width="16.8515625" style="0" customWidth="1"/>
    <col min="5" max="5" width="9.28125" style="0" customWidth="1"/>
    <col min="6" max="6" width="36.28125" style="0" customWidth="1"/>
    <col min="7" max="7" width="25.140625" style="0" customWidth="1"/>
    <col min="8" max="8" width="12.57421875" style="0" customWidth="1"/>
    <col min="9" max="9" width="11.421875" style="0" customWidth="1"/>
    <col min="10" max="10" width="9.57421875" style="0" customWidth="1"/>
    <col min="11" max="11" width="7.7109375" style="0" customWidth="1"/>
    <col min="12" max="12" width="6.421875" style="0" customWidth="1"/>
    <col min="13" max="13" width="7.7109375" style="0" customWidth="1"/>
    <col min="14" max="14" width="10.8515625" style="0" customWidth="1"/>
  </cols>
  <sheetData>
    <row r="1" spans="1:17" ht="2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1"/>
      <c r="O1" s="1"/>
      <c r="P1" s="1"/>
      <c r="Q1" s="1"/>
    </row>
    <row r="2" spans="1:17" ht="18.75">
      <c r="A2" s="12" t="s">
        <v>34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"/>
      <c r="O2" s="1"/>
      <c r="P2" s="1"/>
      <c r="Q2" s="1"/>
    </row>
    <row r="3" spans="1:17" ht="18.75">
      <c r="A3" s="12" t="s">
        <v>20</v>
      </c>
      <c r="B3" s="12"/>
      <c r="C3" s="12"/>
      <c r="D3" s="53" t="s">
        <v>43</v>
      </c>
      <c r="E3" s="53"/>
      <c r="F3" s="12"/>
      <c r="G3" s="12"/>
      <c r="H3" s="12"/>
      <c r="I3" s="12"/>
      <c r="J3" s="12"/>
      <c r="K3" s="12"/>
      <c r="L3" s="12"/>
      <c r="M3" s="12"/>
      <c r="N3" s="1"/>
      <c r="O3" s="1"/>
      <c r="P3" s="1"/>
      <c r="Q3" s="1"/>
    </row>
    <row r="4" spans="1:17" ht="21" customHeight="1">
      <c r="A4" s="12" t="s">
        <v>19</v>
      </c>
      <c r="B4" s="12"/>
      <c r="C4" s="62"/>
      <c r="D4" s="12"/>
      <c r="E4" s="12"/>
      <c r="F4" s="12"/>
      <c r="G4" s="12"/>
      <c r="H4" s="12"/>
      <c r="I4" s="12"/>
      <c r="J4" s="12"/>
      <c r="K4" s="12"/>
      <c r="L4" s="12"/>
      <c r="M4" s="12"/>
      <c r="N4" s="1"/>
      <c r="O4" s="1"/>
      <c r="P4" s="1"/>
      <c r="Q4" s="1"/>
    </row>
    <row r="5" spans="1:17" ht="21.75" customHeight="1">
      <c r="A5" s="12" t="s">
        <v>18</v>
      </c>
      <c r="B5" s="12"/>
      <c r="C5" s="12"/>
      <c r="D5" s="12"/>
      <c r="E5" s="57"/>
      <c r="F5" s="47"/>
      <c r="G5" s="47"/>
      <c r="H5" s="12"/>
      <c r="I5" s="12"/>
      <c r="J5" s="12"/>
      <c r="K5" s="12"/>
      <c r="L5" s="12"/>
      <c r="M5" s="12"/>
      <c r="N5" s="1"/>
      <c r="O5" s="1"/>
      <c r="P5" s="1"/>
      <c r="Q5" s="1"/>
    </row>
    <row r="6" spans="1:17" ht="18.75">
      <c r="A6" s="12" t="s">
        <v>23</v>
      </c>
      <c r="B6" s="12"/>
      <c r="C6" s="12"/>
      <c r="D6" s="12"/>
      <c r="E6" s="47"/>
      <c r="F6" s="86"/>
      <c r="G6" s="86"/>
      <c r="H6" s="12"/>
      <c r="I6" s="12"/>
      <c r="J6" s="12"/>
      <c r="K6" s="12"/>
      <c r="L6" s="12"/>
      <c r="M6" s="12"/>
      <c r="N6" s="1"/>
      <c r="O6" s="1"/>
      <c r="P6" s="1"/>
      <c r="Q6" s="1"/>
    </row>
    <row r="7" spans="1:17" ht="18.75">
      <c r="A7" s="12" t="s">
        <v>21</v>
      </c>
      <c r="B7" s="12"/>
      <c r="C7" s="12"/>
      <c r="D7" s="12"/>
      <c r="E7" s="48"/>
      <c r="F7" s="49"/>
      <c r="G7" s="47"/>
      <c r="H7" s="12"/>
      <c r="I7" s="12"/>
      <c r="J7" s="12"/>
      <c r="K7" s="12"/>
      <c r="L7" s="12"/>
      <c r="M7" s="12"/>
      <c r="N7" s="1"/>
      <c r="O7" s="1"/>
      <c r="P7" s="1"/>
      <c r="Q7" s="1"/>
    </row>
    <row r="8" spans="1:17" ht="18.75">
      <c r="A8" s="12" t="s">
        <v>1</v>
      </c>
      <c r="B8" s="12"/>
      <c r="C8" s="12"/>
      <c r="D8" s="12"/>
      <c r="E8" s="87"/>
      <c r="F8" s="87"/>
      <c r="G8" s="87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 customHeight="1">
      <c r="A9" s="88" t="s">
        <v>17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1"/>
      <c r="P9" s="1"/>
      <c r="Q9" s="1"/>
    </row>
    <row r="10" spans="1:19" ht="24.75" customHeight="1">
      <c r="A10" s="80" t="s">
        <v>2</v>
      </c>
      <c r="B10" s="80"/>
      <c r="C10" s="80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customHeight="1">
      <c r="A11" s="79" t="s">
        <v>35</v>
      </c>
      <c r="B11" s="79"/>
      <c r="C11" s="79"/>
      <c r="D11" s="79"/>
      <c r="E11" s="79"/>
      <c r="F11" s="79"/>
      <c r="G11" s="79"/>
      <c r="H11" s="52" t="s">
        <v>43</v>
      </c>
      <c r="I11" s="30"/>
      <c r="J11" s="30"/>
      <c r="K11" s="30"/>
      <c r="L11" s="30"/>
      <c r="M11" s="30"/>
      <c r="N11" s="30"/>
      <c r="O11" s="30"/>
      <c r="P11" s="30"/>
      <c r="Q11" s="30"/>
      <c r="R11" s="1"/>
      <c r="S11" s="1"/>
    </row>
    <row r="12" spans="1:19" ht="18.75" customHeight="1">
      <c r="A12" s="79" t="s">
        <v>36</v>
      </c>
      <c r="B12" s="79"/>
      <c r="C12" s="79"/>
      <c r="D12" s="79"/>
      <c r="E12" s="79"/>
      <c r="F12" s="79"/>
      <c r="G12" s="79"/>
      <c r="H12" s="50" t="str">
        <f>H11</f>
        <v>ОБЖ</v>
      </c>
      <c r="I12" s="30"/>
      <c r="J12" s="30"/>
      <c r="K12" s="30"/>
      <c r="L12" s="30"/>
      <c r="M12" s="30"/>
      <c r="N12" s="30"/>
      <c r="O12" s="30"/>
      <c r="P12" s="30"/>
      <c r="Q12" s="30"/>
      <c r="R12" s="1"/>
      <c r="S12" s="1"/>
    </row>
    <row r="13" spans="1:19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>
      <c r="A14" s="80" t="s">
        <v>3</v>
      </c>
      <c r="B14" s="80"/>
      <c r="C14" s="80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" customHeight="1">
      <c r="A15" s="79" t="s">
        <v>37</v>
      </c>
      <c r="B15" s="79"/>
      <c r="C15" s="79"/>
      <c r="D15" s="79"/>
      <c r="E15" s="79"/>
      <c r="F15" s="79"/>
      <c r="G15" s="79"/>
      <c r="H15" s="51" t="str">
        <f>H11</f>
        <v>ОБЖ</v>
      </c>
      <c r="I15" s="30"/>
      <c r="J15" s="30"/>
      <c r="K15" s="30"/>
      <c r="L15" s="30"/>
      <c r="M15" s="30"/>
      <c r="N15" s="30"/>
      <c r="O15" s="30"/>
      <c r="P15" s="30"/>
      <c r="Q15" s="30"/>
      <c r="R15" s="1"/>
      <c r="S15" s="1"/>
    </row>
    <row r="16" spans="1:19" ht="18.75" customHeight="1">
      <c r="A16" s="79" t="s">
        <v>38</v>
      </c>
      <c r="B16" s="79"/>
      <c r="C16" s="79"/>
      <c r="D16" s="79"/>
      <c r="E16" s="79"/>
      <c r="F16" s="79"/>
      <c r="G16" s="79"/>
      <c r="H16" s="50" t="str">
        <f>H15</f>
        <v>ОБЖ</v>
      </c>
      <c r="I16" s="30"/>
      <c r="J16" s="30"/>
      <c r="K16" s="30"/>
      <c r="L16" s="30"/>
      <c r="M16" s="30"/>
      <c r="N16" s="30"/>
      <c r="O16" s="30"/>
      <c r="P16" s="30"/>
      <c r="Q16" s="30"/>
      <c r="R16" s="1"/>
      <c r="S16" s="1"/>
    </row>
    <row r="18" spans="1:19" ht="15">
      <c r="A18" s="14"/>
      <c r="B18" s="15"/>
      <c r="C18" s="81" t="s">
        <v>4</v>
      </c>
      <c r="D18" s="81"/>
      <c r="E18" s="54"/>
      <c r="F18" s="13" t="s">
        <v>5</v>
      </c>
      <c r="G18" s="28" t="s">
        <v>13</v>
      </c>
      <c r="H18" s="4"/>
      <c r="I18" s="4"/>
      <c r="J18" s="4"/>
      <c r="K18" s="4"/>
      <c r="L18" s="4"/>
      <c r="M18" s="4"/>
      <c r="N18" s="4"/>
      <c r="O18" s="1"/>
      <c r="P18" s="1"/>
      <c r="Q18" s="1"/>
      <c r="R18" s="1"/>
      <c r="S18" s="1"/>
    </row>
    <row r="19" spans="1:19" ht="18.75" customHeight="1">
      <c r="A19" s="21"/>
      <c r="B19" s="22"/>
      <c r="C19" s="24"/>
      <c r="D19" s="24"/>
      <c r="E19" s="24"/>
      <c r="F19" s="25"/>
      <c r="G19" s="20"/>
      <c r="H19" s="82" t="s">
        <v>24</v>
      </c>
      <c r="I19" s="83"/>
      <c r="J19" s="83"/>
      <c r="K19" s="84"/>
      <c r="L19" s="18"/>
      <c r="M19" s="18"/>
      <c r="N19" s="18"/>
      <c r="O19" s="1"/>
      <c r="P19" s="76"/>
      <c r="Q19" s="76"/>
      <c r="R19" s="3"/>
      <c r="S19" s="77"/>
    </row>
    <row r="20" spans="1:19" ht="31.5" customHeight="1" thickBot="1">
      <c r="A20" s="39"/>
      <c r="B20" s="40"/>
      <c r="C20" s="41"/>
      <c r="D20" s="41"/>
      <c r="E20" s="41"/>
      <c r="F20" s="42"/>
      <c r="G20" s="43"/>
      <c r="H20" s="34"/>
      <c r="I20" s="58" t="s">
        <v>25</v>
      </c>
      <c r="J20" s="56">
        <v>200</v>
      </c>
      <c r="K20" s="44"/>
      <c r="L20" s="45"/>
      <c r="M20" s="46"/>
      <c r="N20" s="46"/>
      <c r="O20" s="1"/>
      <c r="P20" s="76"/>
      <c r="Q20" s="76"/>
      <c r="R20" s="3"/>
      <c r="S20" s="77"/>
    </row>
    <row r="21" spans="1:19" ht="51" customHeight="1">
      <c r="A21" s="17" t="s">
        <v>6</v>
      </c>
      <c r="B21" s="23" t="s">
        <v>7</v>
      </c>
      <c r="C21" s="35" t="s">
        <v>8</v>
      </c>
      <c r="D21" s="35" t="s">
        <v>9</v>
      </c>
      <c r="E21" s="35" t="s">
        <v>29</v>
      </c>
      <c r="F21" s="36" t="s">
        <v>14</v>
      </c>
      <c r="G21" s="35" t="s">
        <v>15</v>
      </c>
      <c r="H21" s="59" t="s">
        <v>39</v>
      </c>
      <c r="I21" s="59"/>
      <c r="J21" s="37"/>
      <c r="K21" s="38" t="s">
        <v>16</v>
      </c>
      <c r="L21" s="29" t="s">
        <v>10</v>
      </c>
      <c r="M21" s="19" t="s">
        <v>11</v>
      </c>
      <c r="N21" s="19" t="s">
        <v>12</v>
      </c>
      <c r="O21" s="1"/>
      <c r="P21" s="76"/>
      <c r="Q21" s="76"/>
      <c r="R21" s="3"/>
      <c r="S21" s="77"/>
    </row>
    <row r="22" spans="1:19" ht="18.75">
      <c r="A22" s="27">
        <v>1</v>
      </c>
      <c r="B22" s="26"/>
      <c r="C22" s="71" t="s">
        <v>75</v>
      </c>
      <c r="D22" s="71" t="s">
        <v>68</v>
      </c>
      <c r="E22" s="68">
        <v>9</v>
      </c>
      <c r="F22" s="70" t="s">
        <v>50</v>
      </c>
      <c r="G22" s="74" t="s">
        <v>45</v>
      </c>
      <c r="H22" s="61">
        <v>181</v>
      </c>
      <c r="I22" s="61"/>
      <c r="J22" s="60"/>
      <c r="K22" s="65">
        <f aca="true" t="shared" si="0" ref="K22:K32">IF(C22="","",SUM(H22:J22))</f>
        <v>181</v>
      </c>
      <c r="L22" s="66"/>
      <c r="M22" s="67">
        <f aca="true" t="shared" si="1" ref="M22:M32">IF(C22="","",K22/J$20)</f>
        <v>0.905</v>
      </c>
      <c r="N22" s="63" t="s">
        <v>73</v>
      </c>
      <c r="O22" s="1"/>
      <c r="P22" s="76"/>
      <c r="Q22" s="76"/>
      <c r="R22" s="3"/>
      <c r="S22" s="77"/>
    </row>
    <row r="23" spans="1:19" ht="18.75">
      <c r="A23" s="27">
        <v>2</v>
      </c>
      <c r="B23" s="26"/>
      <c r="C23" s="64" t="s">
        <v>75</v>
      </c>
      <c r="D23" s="64" t="s">
        <v>31</v>
      </c>
      <c r="E23" s="64">
        <v>9</v>
      </c>
      <c r="F23" s="69" t="s">
        <v>33</v>
      </c>
      <c r="G23" s="75" t="s">
        <v>61</v>
      </c>
      <c r="H23" s="61">
        <v>146</v>
      </c>
      <c r="I23" s="61"/>
      <c r="J23" s="60"/>
      <c r="K23" s="65">
        <f t="shared" si="0"/>
        <v>146</v>
      </c>
      <c r="L23" s="66"/>
      <c r="M23" s="67">
        <f t="shared" si="1"/>
        <v>0.73</v>
      </c>
      <c r="N23" s="63" t="s">
        <v>74</v>
      </c>
      <c r="O23" s="1"/>
      <c r="P23" s="76"/>
      <c r="Q23" s="76"/>
      <c r="R23" s="3"/>
      <c r="S23" s="77"/>
    </row>
    <row r="24" spans="1:19" ht="18.75">
      <c r="A24" s="27">
        <v>3</v>
      </c>
      <c r="B24" s="26"/>
      <c r="C24" s="71" t="s">
        <v>78</v>
      </c>
      <c r="D24" s="71" t="s">
        <v>79</v>
      </c>
      <c r="E24" s="68">
        <v>9</v>
      </c>
      <c r="F24" s="70" t="s">
        <v>71</v>
      </c>
      <c r="G24" s="74" t="s">
        <v>46</v>
      </c>
      <c r="H24" s="61">
        <v>142</v>
      </c>
      <c r="I24" s="61"/>
      <c r="J24" s="60"/>
      <c r="K24" s="65">
        <f t="shared" si="0"/>
        <v>142</v>
      </c>
      <c r="L24" s="66"/>
      <c r="M24" s="67">
        <f t="shared" si="1"/>
        <v>0.71</v>
      </c>
      <c r="N24" s="63" t="s">
        <v>42</v>
      </c>
      <c r="O24" s="1"/>
      <c r="P24" s="76"/>
      <c r="Q24" s="76"/>
      <c r="R24" s="3"/>
      <c r="S24" s="77"/>
    </row>
    <row r="25" spans="1:19" ht="18.75">
      <c r="A25" s="27">
        <v>4</v>
      </c>
      <c r="B25" s="26"/>
      <c r="C25" s="64" t="s">
        <v>76</v>
      </c>
      <c r="D25" s="64" t="s">
        <v>77</v>
      </c>
      <c r="E25" s="64">
        <v>9</v>
      </c>
      <c r="F25" s="69" t="s">
        <v>50</v>
      </c>
      <c r="G25" s="75" t="s">
        <v>45</v>
      </c>
      <c r="H25" s="60">
        <v>141</v>
      </c>
      <c r="I25" s="60"/>
      <c r="J25" s="60"/>
      <c r="K25" s="65">
        <f t="shared" si="0"/>
        <v>141</v>
      </c>
      <c r="L25" s="66"/>
      <c r="M25" s="67">
        <f t="shared" si="1"/>
        <v>0.705</v>
      </c>
      <c r="N25" s="63" t="s">
        <v>42</v>
      </c>
      <c r="O25" s="1"/>
      <c r="P25" s="76"/>
      <c r="Q25" s="76"/>
      <c r="R25" s="3"/>
      <c r="S25" s="77"/>
    </row>
    <row r="26" spans="1:19" ht="18.75">
      <c r="A26" s="27">
        <v>5</v>
      </c>
      <c r="B26" s="26"/>
      <c r="C26" s="68" t="s">
        <v>80</v>
      </c>
      <c r="D26" s="68" t="s">
        <v>81</v>
      </c>
      <c r="E26" s="68">
        <v>9</v>
      </c>
      <c r="F26" s="70" t="s">
        <v>82</v>
      </c>
      <c r="G26" s="74" t="s">
        <v>55</v>
      </c>
      <c r="H26" s="61">
        <v>125</v>
      </c>
      <c r="I26" s="61"/>
      <c r="J26" s="60"/>
      <c r="K26" s="65">
        <f t="shared" si="0"/>
        <v>125</v>
      </c>
      <c r="L26" s="66"/>
      <c r="M26" s="67">
        <f t="shared" si="1"/>
        <v>0.625</v>
      </c>
      <c r="N26" s="63" t="s">
        <v>42</v>
      </c>
      <c r="O26" s="1"/>
      <c r="P26" s="76"/>
      <c r="Q26" s="76"/>
      <c r="R26" s="3"/>
      <c r="S26" s="77"/>
    </row>
    <row r="27" spans="1:19" ht="18.75">
      <c r="A27" s="27">
        <v>6</v>
      </c>
      <c r="B27" s="26"/>
      <c r="C27" s="68" t="s">
        <v>83</v>
      </c>
      <c r="D27" s="68" t="s">
        <v>31</v>
      </c>
      <c r="E27" s="68">
        <v>9</v>
      </c>
      <c r="F27" s="70" t="s">
        <v>32</v>
      </c>
      <c r="G27" s="74" t="s">
        <v>66</v>
      </c>
      <c r="H27" s="61">
        <v>123</v>
      </c>
      <c r="I27" s="61"/>
      <c r="J27" s="60"/>
      <c r="K27" s="65">
        <f t="shared" si="0"/>
        <v>123</v>
      </c>
      <c r="L27" s="66"/>
      <c r="M27" s="67">
        <f t="shared" si="1"/>
        <v>0.615</v>
      </c>
      <c r="N27" s="63" t="s">
        <v>42</v>
      </c>
      <c r="O27" s="1"/>
      <c r="P27" s="76"/>
      <c r="Q27" s="76"/>
      <c r="R27" s="3"/>
      <c r="S27" s="77"/>
    </row>
    <row r="28" spans="1:19" ht="18" customHeight="1">
      <c r="A28" s="27">
        <v>7</v>
      </c>
      <c r="B28" s="26"/>
      <c r="C28" s="64"/>
      <c r="D28" s="64"/>
      <c r="E28" s="64"/>
      <c r="F28" s="69"/>
      <c r="G28" s="75"/>
      <c r="H28" s="60"/>
      <c r="I28" s="60"/>
      <c r="J28" s="60"/>
      <c r="K28" s="65">
        <f t="shared" si="0"/>
      </c>
      <c r="L28" s="66"/>
      <c r="M28" s="67">
        <f t="shared" si="1"/>
      </c>
      <c r="N28" s="63"/>
      <c r="O28" s="1"/>
      <c r="P28" s="76"/>
      <c r="Q28" s="76"/>
      <c r="R28" s="3"/>
      <c r="S28" s="77"/>
    </row>
    <row r="29" spans="1:19" ht="18" customHeight="1">
      <c r="A29" s="27">
        <v>8</v>
      </c>
      <c r="B29" s="26"/>
      <c r="C29" s="68"/>
      <c r="D29" s="68"/>
      <c r="E29" s="68"/>
      <c r="F29" s="70"/>
      <c r="G29" s="74"/>
      <c r="H29" s="61"/>
      <c r="I29" s="61"/>
      <c r="J29" s="60"/>
      <c r="K29" s="65">
        <f t="shared" si="0"/>
      </c>
      <c r="L29" s="66"/>
      <c r="M29" s="67">
        <f t="shared" si="1"/>
      </c>
      <c r="N29" s="63"/>
      <c r="O29" s="1"/>
      <c r="P29" s="76"/>
      <c r="Q29" s="76"/>
      <c r="R29" s="3"/>
      <c r="S29" s="77"/>
    </row>
    <row r="30" spans="1:19" ht="18" customHeight="1">
      <c r="A30" s="27">
        <v>9</v>
      </c>
      <c r="B30" s="26"/>
      <c r="C30" s="64"/>
      <c r="D30" s="64"/>
      <c r="E30" s="64"/>
      <c r="F30" s="69"/>
      <c r="G30" s="75"/>
      <c r="H30" s="61"/>
      <c r="I30" s="61"/>
      <c r="J30" s="60"/>
      <c r="K30" s="65">
        <f t="shared" si="0"/>
      </c>
      <c r="L30" s="66"/>
      <c r="M30" s="67">
        <f t="shared" si="1"/>
      </c>
      <c r="N30" s="63"/>
      <c r="O30" s="1"/>
      <c r="P30" s="76"/>
      <c r="Q30" s="76"/>
      <c r="R30" s="3"/>
      <c r="S30" s="77"/>
    </row>
    <row r="31" spans="1:19" ht="18" customHeight="1">
      <c r="A31" s="27">
        <v>10</v>
      </c>
      <c r="B31" s="26"/>
      <c r="C31" s="64"/>
      <c r="D31" s="64"/>
      <c r="E31" s="64"/>
      <c r="F31" s="69"/>
      <c r="G31" s="75"/>
      <c r="H31" s="60"/>
      <c r="I31" s="60"/>
      <c r="J31" s="60"/>
      <c r="K31" s="65">
        <f t="shared" si="0"/>
      </c>
      <c r="L31" s="66"/>
      <c r="M31" s="67">
        <f t="shared" si="1"/>
      </c>
      <c r="N31" s="63"/>
      <c r="O31" s="1"/>
      <c r="P31" s="76"/>
      <c r="Q31" s="76"/>
      <c r="R31" s="3"/>
      <c r="S31" s="77"/>
    </row>
    <row r="32" spans="1:19" ht="18" customHeight="1">
      <c r="A32" s="27">
        <v>11</v>
      </c>
      <c r="B32" s="26"/>
      <c r="C32" s="64"/>
      <c r="D32" s="64"/>
      <c r="E32" s="64"/>
      <c r="F32" s="69"/>
      <c r="G32" s="75"/>
      <c r="H32" s="60"/>
      <c r="I32" s="60"/>
      <c r="J32" s="60"/>
      <c r="K32" s="65">
        <f t="shared" si="0"/>
      </c>
      <c r="L32" s="66"/>
      <c r="M32" s="67">
        <f t="shared" si="1"/>
      </c>
      <c r="N32" s="63"/>
      <c r="O32" s="1"/>
      <c r="P32" s="76"/>
      <c r="Q32" s="76"/>
      <c r="R32" s="3"/>
      <c r="S32" s="77"/>
    </row>
    <row r="33" spans="1:19" ht="18.75">
      <c r="A33" s="7"/>
      <c r="B33" s="16"/>
      <c r="C33" s="9"/>
      <c r="D33" s="9"/>
      <c r="E33" s="9"/>
      <c r="F33" s="9"/>
      <c r="G33" s="9"/>
      <c r="H33" s="10"/>
      <c r="I33" s="10"/>
      <c r="J33" s="10"/>
      <c r="K33" s="10"/>
      <c r="L33" s="11"/>
      <c r="M33" s="8"/>
      <c r="N33" s="8"/>
      <c r="O33" s="1"/>
      <c r="P33" s="1"/>
      <c r="Q33" s="1"/>
      <c r="R33" s="3"/>
      <c r="S33" s="3"/>
    </row>
    <row r="34" spans="4:13" ht="22.5" customHeight="1">
      <c r="D34" s="55" t="s">
        <v>26</v>
      </c>
      <c r="E34" s="55"/>
      <c r="F34" s="31" t="s">
        <v>44</v>
      </c>
      <c r="G34" s="31"/>
      <c r="H34" s="31"/>
      <c r="I34" s="31"/>
      <c r="J34" s="31"/>
      <c r="K34" s="31"/>
      <c r="L34" s="31"/>
      <c r="M34" s="31"/>
    </row>
    <row r="35" spans="5:13" ht="26.25" customHeight="1">
      <c r="E35" s="31"/>
      <c r="F35" s="33" t="s">
        <v>22</v>
      </c>
      <c r="G35" s="78" t="s">
        <v>45</v>
      </c>
      <c r="H35" s="78"/>
      <c r="I35" s="32"/>
      <c r="J35" s="32"/>
      <c r="K35" s="31"/>
      <c r="L35" s="31"/>
      <c r="M35" s="31"/>
    </row>
    <row r="36" spans="5:13" ht="21.75" customHeight="1">
      <c r="E36" s="6"/>
      <c r="F36" s="33" t="s">
        <v>27</v>
      </c>
      <c r="G36" s="78" t="s">
        <v>46</v>
      </c>
      <c r="H36" s="78"/>
      <c r="I36" s="5"/>
      <c r="J36" s="5"/>
      <c r="K36" s="5"/>
      <c r="L36" s="5"/>
      <c r="M36" s="5"/>
    </row>
    <row r="37" spans="5:13" ht="21.75" customHeight="1">
      <c r="E37" s="6"/>
      <c r="F37" s="33" t="s">
        <v>28</v>
      </c>
      <c r="G37" s="78" t="s">
        <v>47</v>
      </c>
      <c r="H37" s="78"/>
      <c r="I37" s="5"/>
      <c r="J37" s="5"/>
      <c r="K37" s="5"/>
      <c r="L37" s="5"/>
      <c r="M37" s="5"/>
    </row>
    <row r="38" spans="5:13" ht="18.75">
      <c r="E38" s="6"/>
      <c r="F38" s="72"/>
      <c r="G38" s="72"/>
      <c r="H38" s="73"/>
      <c r="I38" s="6"/>
      <c r="J38" s="6"/>
      <c r="K38" s="6"/>
      <c r="L38" s="6"/>
      <c r="M38" s="6"/>
    </row>
  </sheetData>
  <sheetProtection/>
  <autoFilter ref="A21:N21">
    <sortState ref="A22:N38">
      <sortCondition descending="1" sortBy="value" ref="H22:H38"/>
    </sortState>
  </autoFilter>
  <mergeCells count="18">
    <mergeCell ref="A9:N9"/>
    <mergeCell ref="A10:C10"/>
    <mergeCell ref="A1:M1"/>
    <mergeCell ref="F6:G6"/>
    <mergeCell ref="E8:G8"/>
    <mergeCell ref="A11:G11"/>
    <mergeCell ref="A12:G12"/>
    <mergeCell ref="A14:C14"/>
    <mergeCell ref="A15:G15"/>
    <mergeCell ref="A16:G16"/>
    <mergeCell ref="C18:D18"/>
    <mergeCell ref="S19:S32"/>
    <mergeCell ref="G35:H35"/>
    <mergeCell ref="G36:H36"/>
    <mergeCell ref="P19:P32"/>
    <mergeCell ref="G37:H37"/>
    <mergeCell ref="Q19:Q32"/>
    <mergeCell ref="H19:K19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="60" zoomScaleNormal="60" zoomScalePageLayoutView="0" workbookViewId="0" topLeftCell="A10">
      <selection activeCell="N29" sqref="N29"/>
    </sheetView>
  </sheetViews>
  <sheetFormatPr defaultColWidth="9.140625" defaultRowHeight="15"/>
  <cols>
    <col min="1" max="1" width="3.8515625" style="0" customWidth="1"/>
    <col min="2" max="2" width="6.421875" style="0" customWidth="1"/>
    <col min="3" max="4" width="16.8515625" style="0" customWidth="1"/>
    <col min="5" max="5" width="9.28125" style="0" customWidth="1"/>
    <col min="6" max="6" width="36.28125" style="0" customWidth="1"/>
    <col min="7" max="7" width="25.140625" style="0" customWidth="1"/>
    <col min="8" max="8" width="12.57421875" style="0" customWidth="1"/>
    <col min="9" max="9" width="11.421875" style="0" customWidth="1"/>
    <col min="10" max="10" width="9.57421875" style="0" customWidth="1"/>
    <col min="11" max="11" width="7.7109375" style="0" customWidth="1"/>
    <col min="12" max="12" width="6.421875" style="0" customWidth="1"/>
    <col min="13" max="13" width="7.7109375" style="0" customWidth="1"/>
    <col min="14" max="14" width="10.8515625" style="0" customWidth="1"/>
  </cols>
  <sheetData>
    <row r="1" spans="1:17" ht="2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1"/>
      <c r="O1" s="1"/>
      <c r="P1" s="1"/>
      <c r="Q1" s="1"/>
    </row>
    <row r="2" spans="1:17" ht="18.75">
      <c r="A2" s="12" t="s">
        <v>34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"/>
      <c r="O2" s="1"/>
      <c r="P2" s="1"/>
      <c r="Q2" s="1"/>
    </row>
    <row r="3" spans="1:17" ht="18.75">
      <c r="A3" s="12" t="s">
        <v>20</v>
      </c>
      <c r="B3" s="12"/>
      <c r="C3" s="12"/>
      <c r="D3" s="53" t="s">
        <v>43</v>
      </c>
      <c r="E3" s="53"/>
      <c r="F3" s="12"/>
      <c r="G3" s="12"/>
      <c r="H3" s="12"/>
      <c r="I3" s="12"/>
      <c r="J3" s="12"/>
      <c r="K3" s="12"/>
      <c r="L3" s="12"/>
      <c r="M3" s="12"/>
      <c r="N3" s="1"/>
      <c r="O3" s="1"/>
      <c r="P3" s="1"/>
      <c r="Q3" s="1"/>
    </row>
    <row r="4" spans="1:17" ht="21" customHeight="1">
      <c r="A4" s="12" t="s">
        <v>19</v>
      </c>
      <c r="B4" s="12"/>
      <c r="C4" s="62"/>
      <c r="D4" s="12"/>
      <c r="E4" s="12"/>
      <c r="F4" s="12"/>
      <c r="G4" s="12"/>
      <c r="H4" s="12"/>
      <c r="I4" s="12"/>
      <c r="J4" s="12"/>
      <c r="K4" s="12"/>
      <c r="L4" s="12"/>
      <c r="M4" s="12"/>
      <c r="N4" s="1"/>
      <c r="O4" s="1"/>
      <c r="P4" s="1"/>
      <c r="Q4" s="1"/>
    </row>
    <row r="5" spans="1:17" ht="21.75" customHeight="1">
      <c r="A5" s="12" t="s">
        <v>18</v>
      </c>
      <c r="B5" s="12"/>
      <c r="C5" s="12"/>
      <c r="D5" s="12"/>
      <c r="E5" s="57"/>
      <c r="F5" s="47"/>
      <c r="G5" s="47"/>
      <c r="H5" s="12"/>
      <c r="I5" s="12"/>
      <c r="J5" s="12"/>
      <c r="K5" s="12"/>
      <c r="L5" s="12"/>
      <c r="M5" s="12"/>
      <c r="N5" s="1"/>
      <c r="O5" s="1"/>
      <c r="P5" s="1"/>
      <c r="Q5" s="1"/>
    </row>
    <row r="6" spans="1:17" ht="18.75">
      <c r="A6" s="12" t="s">
        <v>23</v>
      </c>
      <c r="B6" s="12"/>
      <c r="C6" s="12"/>
      <c r="D6" s="12"/>
      <c r="E6" s="47"/>
      <c r="F6" s="86"/>
      <c r="G6" s="86"/>
      <c r="H6" s="12"/>
      <c r="I6" s="12"/>
      <c r="J6" s="12"/>
      <c r="K6" s="12"/>
      <c r="L6" s="12"/>
      <c r="M6" s="12"/>
      <c r="N6" s="1"/>
      <c r="O6" s="1"/>
      <c r="P6" s="1"/>
      <c r="Q6" s="1"/>
    </row>
    <row r="7" spans="1:17" ht="18.75">
      <c r="A7" s="12" t="s">
        <v>21</v>
      </c>
      <c r="B7" s="12"/>
      <c r="C7" s="12"/>
      <c r="D7" s="12"/>
      <c r="E7" s="48"/>
      <c r="F7" s="49"/>
      <c r="G7" s="47"/>
      <c r="H7" s="12"/>
      <c r="I7" s="12"/>
      <c r="J7" s="12"/>
      <c r="K7" s="12"/>
      <c r="L7" s="12"/>
      <c r="M7" s="12"/>
      <c r="N7" s="1"/>
      <c r="O7" s="1"/>
      <c r="P7" s="1"/>
      <c r="Q7" s="1"/>
    </row>
    <row r="8" spans="1:17" ht="18.75">
      <c r="A8" s="12" t="s">
        <v>1</v>
      </c>
      <c r="B8" s="12"/>
      <c r="C8" s="12"/>
      <c r="D8" s="12"/>
      <c r="E8" s="87"/>
      <c r="F8" s="87"/>
      <c r="G8" s="87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 customHeight="1">
      <c r="A9" s="88" t="s">
        <v>17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1"/>
      <c r="P9" s="1"/>
      <c r="Q9" s="1"/>
    </row>
    <row r="10" spans="1:19" ht="24.75" customHeight="1">
      <c r="A10" s="80" t="s">
        <v>2</v>
      </c>
      <c r="B10" s="80"/>
      <c r="C10" s="80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customHeight="1">
      <c r="A11" s="79" t="s">
        <v>35</v>
      </c>
      <c r="B11" s="79"/>
      <c r="C11" s="79"/>
      <c r="D11" s="79"/>
      <c r="E11" s="79"/>
      <c r="F11" s="79"/>
      <c r="G11" s="79"/>
      <c r="H11" s="52" t="s">
        <v>43</v>
      </c>
      <c r="I11" s="30"/>
      <c r="J11" s="30"/>
      <c r="K11" s="30"/>
      <c r="L11" s="30"/>
      <c r="M11" s="30"/>
      <c r="N11" s="30"/>
      <c r="O11" s="30"/>
      <c r="P11" s="30"/>
      <c r="Q11" s="30"/>
      <c r="R11" s="1"/>
      <c r="S11" s="1"/>
    </row>
    <row r="12" spans="1:19" ht="18.75" customHeight="1">
      <c r="A12" s="79" t="s">
        <v>36</v>
      </c>
      <c r="B12" s="79"/>
      <c r="C12" s="79"/>
      <c r="D12" s="79"/>
      <c r="E12" s="79"/>
      <c r="F12" s="79"/>
      <c r="G12" s="79"/>
      <c r="H12" s="50" t="str">
        <f>H11</f>
        <v>ОБЖ</v>
      </c>
      <c r="I12" s="30"/>
      <c r="J12" s="30"/>
      <c r="K12" s="30"/>
      <c r="L12" s="30"/>
      <c r="M12" s="30"/>
      <c r="N12" s="30"/>
      <c r="O12" s="30"/>
      <c r="P12" s="30"/>
      <c r="Q12" s="30"/>
      <c r="R12" s="1"/>
      <c r="S12" s="1"/>
    </row>
    <row r="13" spans="1:19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>
      <c r="A14" s="80" t="s">
        <v>3</v>
      </c>
      <c r="B14" s="80"/>
      <c r="C14" s="80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" customHeight="1">
      <c r="A15" s="79" t="s">
        <v>37</v>
      </c>
      <c r="B15" s="79"/>
      <c r="C15" s="79"/>
      <c r="D15" s="79"/>
      <c r="E15" s="79"/>
      <c r="F15" s="79"/>
      <c r="G15" s="79"/>
      <c r="H15" s="51" t="str">
        <f>H11</f>
        <v>ОБЖ</v>
      </c>
      <c r="I15" s="30"/>
      <c r="J15" s="30"/>
      <c r="K15" s="30"/>
      <c r="L15" s="30"/>
      <c r="M15" s="30"/>
      <c r="N15" s="30"/>
      <c r="O15" s="30"/>
      <c r="P15" s="30"/>
      <c r="Q15" s="30"/>
      <c r="R15" s="1"/>
      <c r="S15" s="1"/>
    </row>
    <row r="16" spans="1:19" ht="18.75" customHeight="1">
      <c r="A16" s="79" t="s">
        <v>38</v>
      </c>
      <c r="B16" s="79"/>
      <c r="C16" s="79"/>
      <c r="D16" s="79"/>
      <c r="E16" s="79"/>
      <c r="F16" s="79"/>
      <c r="G16" s="79"/>
      <c r="H16" s="50" t="str">
        <f>H15</f>
        <v>ОБЖ</v>
      </c>
      <c r="I16" s="30"/>
      <c r="J16" s="30"/>
      <c r="K16" s="30"/>
      <c r="L16" s="30"/>
      <c r="M16" s="30"/>
      <c r="N16" s="30"/>
      <c r="O16" s="30"/>
      <c r="P16" s="30"/>
      <c r="Q16" s="30"/>
      <c r="R16" s="1"/>
      <c r="S16" s="1"/>
    </row>
    <row r="18" spans="1:19" ht="15">
      <c r="A18" s="14"/>
      <c r="B18" s="15"/>
      <c r="C18" s="81" t="s">
        <v>4</v>
      </c>
      <c r="D18" s="81"/>
      <c r="E18" s="54"/>
      <c r="F18" s="13" t="s">
        <v>5</v>
      </c>
      <c r="G18" s="28" t="s">
        <v>13</v>
      </c>
      <c r="H18" s="4"/>
      <c r="I18" s="4"/>
      <c r="J18" s="4"/>
      <c r="K18" s="4"/>
      <c r="L18" s="4"/>
      <c r="M18" s="4"/>
      <c r="N18" s="4"/>
      <c r="O18" s="1"/>
      <c r="P18" s="1"/>
      <c r="Q18" s="1"/>
      <c r="R18" s="1"/>
      <c r="S18" s="1"/>
    </row>
    <row r="19" spans="1:19" ht="18.75" customHeight="1">
      <c r="A19" s="21"/>
      <c r="B19" s="22"/>
      <c r="C19" s="24"/>
      <c r="D19" s="24"/>
      <c r="E19" s="24"/>
      <c r="F19" s="25"/>
      <c r="G19" s="20"/>
      <c r="H19" s="82" t="s">
        <v>24</v>
      </c>
      <c r="I19" s="83"/>
      <c r="J19" s="83"/>
      <c r="K19" s="84"/>
      <c r="L19" s="18"/>
      <c r="M19" s="18"/>
      <c r="N19" s="18"/>
      <c r="O19" s="1"/>
      <c r="P19" s="76"/>
      <c r="Q19" s="76"/>
      <c r="R19" s="3"/>
      <c r="S19" s="77"/>
    </row>
    <row r="20" spans="1:19" ht="31.5" customHeight="1" thickBot="1">
      <c r="A20" s="39"/>
      <c r="B20" s="40"/>
      <c r="C20" s="41"/>
      <c r="D20" s="41"/>
      <c r="E20" s="41"/>
      <c r="F20" s="42"/>
      <c r="G20" s="43"/>
      <c r="H20" s="34"/>
      <c r="I20" s="58" t="s">
        <v>25</v>
      </c>
      <c r="J20" s="56">
        <v>200</v>
      </c>
      <c r="K20" s="44"/>
      <c r="L20" s="45"/>
      <c r="M20" s="46"/>
      <c r="N20" s="46"/>
      <c r="O20" s="1"/>
      <c r="P20" s="76"/>
      <c r="Q20" s="76"/>
      <c r="R20" s="3"/>
      <c r="S20" s="77"/>
    </row>
    <row r="21" spans="1:19" ht="51" customHeight="1">
      <c r="A21" s="17" t="s">
        <v>6</v>
      </c>
      <c r="B21" s="23" t="s">
        <v>7</v>
      </c>
      <c r="C21" s="35" t="s">
        <v>8</v>
      </c>
      <c r="D21" s="35" t="s">
        <v>9</v>
      </c>
      <c r="E21" s="35" t="s">
        <v>29</v>
      </c>
      <c r="F21" s="36" t="s">
        <v>14</v>
      </c>
      <c r="G21" s="35" t="s">
        <v>15</v>
      </c>
      <c r="H21" s="59" t="s">
        <v>39</v>
      </c>
      <c r="I21" s="59"/>
      <c r="J21" s="37"/>
      <c r="K21" s="38" t="s">
        <v>16</v>
      </c>
      <c r="L21" s="29" t="s">
        <v>10</v>
      </c>
      <c r="M21" s="19" t="s">
        <v>11</v>
      </c>
      <c r="N21" s="19" t="s">
        <v>12</v>
      </c>
      <c r="O21" s="1"/>
      <c r="P21" s="76"/>
      <c r="Q21" s="76"/>
      <c r="R21" s="3"/>
      <c r="S21" s="77"/>
    </row>
    <row r="22" spans="1:19" ht="18.75">
      <c r="A22" s="27">
        <v>6</v>
      </c>
      <c r="B22" s="26"/>
      <c r="C22" s="68" t="s">
        <v>94</v>
      </c>
      <c r="D22" s="68" t="s">
        <v>95</v>
      </c>
      <c r="E22" s="68">
        <v>11</v>
      </c>
      <c r="F22" s="70" t="s">
        <v>69</v>
      </c>
      <c r="G22" s="74" t="s">
        <v>52</v>
      </c>
      <c r="H22" s="61">
        <v>182</v>
      </c>
      <c r="I22" s="61"/>
      <c r="J22" s="60"/>
      <c r="K22" s="65">
        <f aca="true" t="shared" si="0" ref="K22:K32">IF(C22="","",SUM(H22:J22))</f>
        <v>182</v>
      </c>
      <c r="L22" s="66"/>
      <c r="M22" s="67">
        <f aca="true" t="shared" si="1" ref="M22:M32">IF(C22="","",K22/J$20)</f>
        <v>0.91</v>
      </c>
      <c r="N22" s="63" t="s">
        <v>73</v>
      </c>
      <c r="O22" s="1"/>
      <c r="P22" s="76"/>
      <c r="Q22" s="76"/>
      <c r="R22" s="3"/>
      <c r="S22" s="77"/>
    </row>
    <row r="23" spans="1:19" ht="18.75">
      <c r="A23" s="27">
        <v>1</v>
      </c>
      <c r="B23" s="26"/>
      <c r="C23" s="71" t="s">
        <v>84</v>
      </c>
      <c r="D23" s="71" t="s">
        <v>57</v>
      </c>
      <c r="E23" s="68">
        <v>10</v>
      </c>
      <c r="F23" s="70" t="s">
        <v>85</v>
      </c>
      <c r="G23" s="74" t="s">
        <v>45</v>
      </c>
      <c r="H23" s="61">
        <v>141</v>
      </c>
      <c r="I23" s="61"/>
      <c r="J23" s="60"/>
      <c r="K23" s="65">
        <f t="shared" si="0"/>
        <v>141</v>
      </c>
      <c r="L23" s="66"/>
      <c r="M23" s="67">
        <f t="shared" si="1"/>
        <v>0.705</v>
      </c>
      <c r="N23" s="63" t="s">
        <v>74</v>
      </c>
      <c r="O23" s="1"/>
      <c r="P23" s="76"/>
      <c r="Q23" s="76"/>
      <c r="R23" s="3"/>
      <c r="S23" s="77"/>
    </row>
    <row r="24" spans="1:19" ht="18.75">
      <c r="A24" s="27">
        <v>3</v>
      </c>
      <c r="B24" s="26"/>
      <c r="C24" s="71" t="s">
        <v>88</v>
      </c>
      <c r="D24" s="71" t="s">
        <v>89</v>
      </c>
      <c r="E24" s="68">
        <v>11</v>
      </c>
      <c r="F24" s="70" t="s">
        <v>82</v>
      </c>
      <c r="G24" s="74" t="s">
        <v>55</v>
      </c>
      <c r="H24" s="61">
        <v>137</v>
      </c>
      <c r="I24" s="61"/>
      <c r="J24" s="60"/>
      <c r="K24" s="65">
        <f t="shared" si="0"/>
        <v>137</v>
      </c>
      <c r="L24" s="66"/>
      <c r="M24" s="67">
        <f t="shared" si="1"/>
        <v>0.685</v>
      </c>
      <c r="N24" s="63" t="s">
        <v>74</v>
      </c>
      <c r="O24" s="1"/>
      <c r="P24" s="76"/>
      <c r="Q24" s="76"/>
      <c r="R24" s="3"/>
      <c r="S24" s="77"/>
    </row>
    <row r="25" spans="1:19" ht="18.75">
      <c r="A25" s="27">
        <v>8</v>
      </c>
      <c r="B25" s="26"/>
      <c r="C25" s="68" t="s">
        <v>98</v>
      </c>
      <c r="D25" s="68" t="s">
        <v>99</v>
      </c>
      <c r="E25" s="68">
        <v>10</v>
      </c>
      <c r="F25" s="70" t="s">
        <v>33</v>
      </c>
      <c r="G25" s="74" t="s">
        <v>61</v>
      </c>
      <c r="H25" s="61">
        <v>134</v>
      </c>
      <c r="I25" s="61"/>
      <c r="J25" s="60"/>
      <c r="K25" s="65">
        <f t="shared" si="0"/>
        <v>134</v>
      </c>
      <c r="L25" s="66"/>
      <c r="M25" s="67">
        <f t="shared" si="1"/>
        <v>0.67</v>
      </c>
      <c r="N25" s="63" t="s">
        <v>42</v>
      </c>
      <c r="O25" s="1"/>
      <c r="P25" s="76"/>
      <c r="Q25" s="76"/>
      <c r="R25" s="3"/>
      <c r="S25" s="77"/>
    </row>
    <row r="26" spans="1:19" ht="18.75">
      <c r="A26" s="27">
        <v>2</v>
      </c>
      <c r="B26" s="26"/>
      <c r="C26" s="64" t="s">
        <v>86</v>
      </c>
      <c r="D26" s="64" t="s">
        <v>87</v>
      </c>
      <c r="E26" s="64">
        <v>10</v>
      </c>
      <c r="F26" s="69" t="s">
        <v>50</v>
      </c>
      <c r="G26" s="75" t="s">
        <v>45</v>
      </c>
      <c r="H26" s="60">
        <v>131</v>
      </c>
      <c r="I26" s="60"/>
      <c r="J26" s="60"/>
      <c r="K26" s="65">
        <f t="shared" si="0"/>
        <v>131</v>
      </c>
      <c r="L26" s="66"/>
      <c r="M26" s="67">
        <f t="shared" si="1"/>
        <v>0.655</v>
      </c>
      <c r="N26" s="63" t="s">
        <v>42</v>
      </c>
      <c r="O26" s="1"/>
      <c r="P26" s="76"/>
      <c r="Q26" s="76"/>
      <c r="R26" s="3"/>
      <c r="S26" s="77"/>
    </row>
    <row r="27" spans="1:19" ht="18.75">
      <c r="A27" s="27">
        <v>4</v>
      </c>
      <c r="B27" s="26"/>
      <c r="C27" s="68" t="s">
        <v>90</v>
      </c>
      <c r="D27" s="68" t="s">
        <v>91</v>
      </c>
      <c r="E27" s="68">
        <v>10</v>
      </c>
      <c r="F27" s="70" t="s">
        <v>71</v>
      </c>
      <c r="G27" s="74" t="s">
        <v>72</v>
      </c>
      <c r="H27" s="61">
        <v>131</v>
      </c>
      <c r="I27" s="61"/>
      <c r="J27" s="60"/>
      <c r="K27" s="65">
        <f t="shared" si="0"/>
        <v>131</v>
      </c>
      <c r="L27" s="66"/>
      <c r="M27" s="67">
        <f t="shared" si="1"/>
        <v>0.655</v>
      </c>
      <c r="N27" s="63" t="s">
        <v>42</v>
      </c>
      <c r="O27" s="1"/>
      <c r="P27" s="76"/>
      <c r="Q27" s="76"/>
      <c r="R27" s="3"/>
      <c r="S27" s="77"/>
    </row>
    <row r="28" spans="1:19" ht="18" customHeight="1">
      <c r="A28" s="27">
        <v>5</v>
      </c>
      <c r="B28" s="26"/>
      <c r="C28" s="64" t="s">
        <v>92</v>
      </c>
      <c r="D28" s="64" t="s">
        <v>93</v>
      </c>
      <c r="E28" s="64">
        <v>10</v>
      </c>
      <c r="F28" s="69" t="s">
        <v>82</v>
      </c>
      <c r="G28" s="75" t="s">
        <v>55</v>
      </c>
      <c r="H28" s="61">
        <v>126</v>
      </c>
      <c r="I28" s="61"/>
      <c r="J28" s="60"/>
      <c r="K28" s="65">
        <f t="shared" si="0"/>
        <v>126</v>
      </c>
      <c r="L28" s="66"/>
      <c r="M28" s="67">
        <f t="shared" si="1"/>
        <v>0.63</v>
      </c>
      <c r="N28" s="63" t="s">
        <v>42</v>
      </c>
      <c r="O28" s="1"/>
      <c r="P28" s="76"/>
      <c r="Q28" s="76"/>
      <c r="R28" s="3"/>
      <c r="S28" s="77"/>
    </row>
    <row r="29" spans="1:19" ht="18" customHeight="1">
      <c r="A29" s="27">
        <v>7</v>
      </c>
      <c r="B29" s="26"/>
      <c r="C29" s="64" t="s">
        <v>96</v>
      </c>
      <c r="D29" s="64" t="s">
        <v>97</v>
      </c>
      <c r="E29" s="64">
        <v>11</v>
      </c>
      <c r="F29" s="69" t="s">
        <v>33</v>
      </c>
      <c r="G29" s="75" t="s">
        <v>61</v>
      </c>
      <c r="H29" s="60">
        <v>120</v>
      </c>
      <c r="I29" s="60"/>
      <c r="J29" s="60"/>
      <c r="K29" s="65">
        <f t="shared" si="0"/>
        <v>120</v>
      </c>
      <c r="L29" s="66"/>
      <c r="M29" s="67">
        <f t="shared" si="1"/>
        <v>0.6</v>
      </c>
      <c r="N29" s="63" t="s">
        <v>42</v>
      </c>
      <c r="O29" s="1"/>
      <c r="P29" s="76"/>
      <c r="Q29" s="76"/>
      <c r="R29" s="3"/>
      <c r="S29" s="77"/>
    </row>
    <row r="30" spans="1:19" ht="18" customHeight="1">
      <c r="A30" s="27">
        <v>9</v>
      </c>
      <c r="B30" s="26"/>
      <c r="C30" s="64"/>
      <c r="D30" s="64"/>
      <c r="E30" s="64"/>
      <c r="F30" s="69"/>
      <c r="G30" s="75"/>
      <c r="H30" s="61"/>
      <c r="I30" s="61"/>
      <c r="J30" s="60"/>
      <c r="K30" s="65">
        <f t="shared" si="0"/>
      </c>
      <c r="L30" s="66"/>
      <c r="M30" s="67">
        <f t="shared" si="1"/>
      </c>
      <c r="N30" s="63"/>
      <c r="O30" s="1"/>
      <c r="P30" s="76"/>
      <c r="Q30" s="76"/>
      <c r="R30" s="3"/>
      <c r="S30" s="77"/>
    </row>
    <row r="31" spans="1:19" ht="18" customHeight="1">
      <c r="A31" s="27">
        <v>10</v>
      </c>
      <c r="B31" s="26"/>
      <c r="C31" s="64"/>
      <c r="D31" s="64"/>
      <c r="E31" s="64"/>
      <c r="F31" s="69"/>
      <c r="G31" s="75"/>
      <c r="H31" s="60"/>
      <c r="I31" s="60"/>
      <c r="J31" s="60"/>
      <c r="K31" s="65">
        <f t="shared" si="0"/>
      </c>
      <c r="L31" s="66"/>
      <c r="M31" s="67">
        <f t="shared" si="1"/>
      </c>
      <c r="N31" s="63"/>
      <c r="O31" s="1"/>
      <c r="P31" s="76"/>
      <c r="Q31" s="76"/>
      <c r="R31" s="3"/>
      <c r="S31" s="77"/>
    </row>
    <row r="32" spans="1:19" ht="18" customHeight="1">
      <c r="A32" s="27">
        <v>11</v>
      </c>
      <c r="B32" s="26"/>
      <c r="C32" s="64"/>
      <c r="D32" s="64"/>
      <c r="E32" s="64"/>
      <c r="F32" s="69"/>
      <c r="G32" s="75"/>
      <c r="H32" s="60"/>
      <c r="I32" s="60"/>
      <c r="J32" s="60"/>
      <c r="K32" s="65">
        <f t="shared" si="0"/>
      </c>
      <c r="L32" s="66"/>
      <c r="M32" s="67">
        <f t="shared" si="1"/>
      </c>
      <c r="N32" s="63"/>
      <c r="O32" s="1"/>
      <c r="P32" s="76"/>
      <c r="Q32" s="76"/>
      <c r="R32" s="3"/>
      <c r="S32" s="77"/>
    </row>
    <row r="33" spans="1:19" ht="18.75">
      <c r="A33" s="7"/>
      <c r="B33" s="16"/>
      <c r="C33" s="9"/>
      <c r="D33" s="9"/>
      <c r="E33" s="9"/>
      <c r="F33" s="9"/>
      <c r="G33" s="9"/>
      <c r="H33" s="10"/>
      <c r="I33" s="10"/>
      <c r="J33" s="10"/>
      <c r="K33" s="10"/>
      <c r="L33" s="11"/>
      <c r="M33" s="8"/>
      <c r="N33" s="8"/>
      <c r="O33" s="1"/>
      <c r="P33" s="1"/>
      <c r="Q33" s="1"/>
      <c r="R33" s="3"/>
      <c r="S33" s="3"/>
    </row>
    <row r="34" spans="4:13" ht="22.5" customHeight="1">
      <c r="D34" s="55" t="s">
        <v>26</v>
      </c>
      <c r="E34" s="55"/>
      <c r="F34" s="31" t="s">
        <v>44</v>
      </c>
      <c r="G34" s="31"/>
      <c r="H34" s="31"/>
      <c r="I34" s="31"/>
      <c r="J34" s="31"/>
      <c r="K34" s="31"/>
      <c r="L34" s="31"/>
      <c r="M34" s="31"/>
    </row>
    <row r="35" spans="5:13" ht="26.25" customHeight="1">
      <c r="E35" s="31"/>
      <c r="F35" s="33" t="s">
        <v>22</v>
      </c>
      <c r="G35" s="78" t="s">
        <v>45</v>
      </c>
      <c r="H35" s="78"/>
      <c r="I35" s="32"/>
      <c r="J35" s="32"/>
      <c r="K35" s="31"/>
      <c r="L35" s="31"/>
      <c r="M35" s="31"/>
    </row>
    <row r="36" spans="5:13" ht="21.75" customHeight="1">
      <c r="E36" s="6"/>
      <c r="F36" s="33" t="s">
        <v>27</v>
      </c>
      <c r="G36" s="78" t="s">
        <v>46</v>
      </c>
      <c r="H36" s="78"/>
      <c r="I36" s="5"/>
      <c r="J36" s="5"/>
      <c r="K36" s="5"/>
      <c r="L36" s="5"/>
      <c r="M36" s="5"/>
    </row>
    <row r="37" spans="5:13" ht="21.75" customHeight="1">
      <c r="E37" s="6"/>
      <c r="F37" s="33" t="s">
        <v>28</v>
      </c>
      <c r="G37" s="78" t="s">
        <v>47</v>
      </c>
      <c r="H37" s="78"/>
      <c r="I37" s="5"/>
      <c r="J37" s="5"/>
      <c r="K37" s="5"/>
      <c r="L37" s="5"/>
      <c r="M37" s="5"/>
    </row>
    <row r="38" spans="5:13" ht="18.75">
      <c r="E38" s="6"/>
      <c r="F38" s="72"/>
      <c r="G38" s="72"/>
      <c r="H38" s="73"/>
      <c r="I38" s="6"/>
      <c r="J38" s="6"/>
      <c r="K38" s="6"/>
      <c r="L38" s="6"/>
      <c r="M38" s="6"/>
    </row>
  </sheetData>
  <sheetProtection/>
  <autoFilter ref="A21:N21">
    <sortState ref="A22:N38">
      <sortCondition descending="1" sortBy="value" ref="H22:H38"/>
    </sortState>
  </autoFilter>
  <mergeCells count="18">
    <mergeCell ref="A1:M1"/>
    <mergeCell ref="F6:G6"/>
    <mergeCell ref="E8:G8"/>
    <mergeCell ref="A9:N9"/>
    <mergeCell ref="A10:C10"/>
    <mergeCell ref="A11:G11"/>
    <mergeCell ref="A12:G12"/>
    <mergeCell ref="A14:C14"/>
    <mergeCell ref="A15:G15"/>
    <mergeCell ref="A16:G16"/>
    <mergeCell ref="C18:D18"/>
    <mergeCell ref="H19:K19"/>
    <mergeCell ref="P19:P32"/>
    <mergeCell ref="Q19:Q32"/>
    <mergeCell ref="S19:S32"/>
    <mergeCell ref="G35:H35"/>
    <mergeCell ref="G36:H36"/>
    <mergeCell ref="G37:H37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metrono1</cp:lastModifiedBy>
  <cp:lastPrinted>2015-10-29T10:07:42Z</cp:lastPrinted>
  <dcterms:created xsi:type="dcterms:W3CDTF">2010-01-13T12:41:13Z</dcterms:created>
  <dcterms:modified xsi:type="dcterms:W3CDTF">2017-12-04T07:28:52Z</dcterms:modified>
  <cp:category/>
  <cp:version/>
  <cp:contentType/>
  <cp:contentStatus/>
</cp:coreProperties>
</file>