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225" windowWidth="15135" windowHeight="8130" activeTab="3"/>
  </bookViews>
  <sheets>
    <sheet name="8 кл" sheetId="1" r:id="rId1"/>
    <sheet name="9 кл" sheetId="2" r:id="rId2"/>
    <sheet name="10 кл" sheetId="3" r:id="rId3"/>
    <sheet name="11 кл" sheetId="4" r:id="rId4"/>
  </sheets>
  <definedNames>
    <definedName name="_xlnm._FilterDatabase" localSheetId="2" hidden="1">'10 кл'!$A$21:$N$21</definedName>
    <definedName name="_xlnm._FilterDatabase" localSheetId="3" hidden="1">'11 кл'!$A$21:$N$21</definedName>
    <definedName name="_xlnm._FilterDatabase" localSheetId="0" hidden="1">'8 кл'!$A$21:$N$21</definedName>
    <definedName name="_xlnm._FilterDatabase" localSheetId="1" hidden="1">'9 кл'!$A$21:$N$21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<sst xmlns="http://schemas.openxmlformats.org/spreadsheetml/2006/main" count="244" uniqueCount="96">
  <si>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</si>
  <si>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</si>
  <si>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</si>
  <si>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</si>
  <si>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</si>
  <si>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</si>
  <si>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</si>
  <si>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</si>
  <si>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</si>
  <si>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</si>
  <si>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</si>
  <si>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</si>
  <si>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</si>
  <si>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</si>
  <si>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</si>
  <si>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</si>
  <si>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</si>
  <si>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</si>
  <si>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</si>
  <si>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</si>
  <si>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</si>
  <si>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</si>
  <si>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</si>
  <si>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</si>
  <si>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</si>
  <si>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</si>
  <si>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</si>
  <si>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</si>
  <si>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класс</t>
  </si>
  <si>
    <t>Анастасия</t>
  </si>
  <si>
    <t>Виктория</t>
  </si>
  <si>
    <t>МБОУ "Кузнецовская СОШ"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</si>
  <si>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</si>
  <si>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</si>
  <si>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</si>
  <si>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</si>
  <si>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</si>
  <si>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кол-во баллов</t>
  </si>
  <si>
    <t>МБОУ "Красноволжская СОШ"</t>
  </si>
  <si>
    <t>МБОУ "Пайгусовская СОШ"</t>
  </si>
  <si>
    <t>Татьяна</t>
  </si>
  <si>
    <t>Марина</t>
  </si>
  <si>
    <t>Алена</t>
  </si>
  <si>
    <t>МБОУ "Виловатовская СОШ"</t>
  </si>
  <si>
    <t>Кристина</t>
  </si>
  <si>
    <t>МБОУ "Микряковская СОШ"</t>
  </si>
  <si>
    <t>МБОУ "Еласовская СОШ"</t>
  </si>
  <si>
    <t>призер</t>
  </si>
  <si>
    <t xml:space="preserve">марийский </t>
  </si>
  <si>
    <t>с.Кулаково Красноволжская СОШ</t>
  </si>
  <si>
    <t>9.00</t>
  </si>
  <si>
    <t>Микрякова О.С</t>
  </si>
  <si>
    <t>Митрюшкина Н.В.</t>
  </si>
  <si>
    <t>Петухова Л.Н.</t>
  </si>
  <si>
    <t>Тюпакова Н.В.</t>
  </si>
  <si>
    <t>Стапеева Р.В.</t>
  </si>
  <si>
    <t>Микрякова О.С.</t>
  </si>
  <si>
    <t>Цендушева В.А.</t>
  </si>
  <si>
    <t>Ишалева В.И.</t>
  </si>
  <si>
    <t>Тимакова З.В.</t>
  </si>
  <si>
    <t>Николаева В.В.</t>
  </si>
  <si>
    <t>3.</t>
  </si>
  <si>
    <t>марийский</t>
  </si>
  <si>
    <t>Данилова Т.К.</t>
  </si>
  <si>
    <t>побед-ль</t>
  </si>
  <si>
    <t>с.Кулаково, Красноволжская СОШ</t>
  </si>
  <si>
    <t>Марийская литература</t>
  </si>
  <si>
    <t>марийской</t>
  </si>
  <si>
    <t>Потапова</t>
  </si>
  <si>
    <t>Смоленцева</t>
  </si>
  <si>
    <t>Николаеве В.В.</t>
  </si>
  <si>
    <t xml:space="preserve">Суринов </t>
  </si>
  <si>
    <t>Роман</t>
  </si>
  <si>
    <t>Замятина</t>
  </si>
  <si>
    <t>Волкова</t>
  </si>
  <si>
    <t>Лиана</t>
  </si>
  <si>
    <t>Столярова</t>
  </si>
  <si>
    <t>Анна</t>
  </si>
  <si>
    <t>Комарова</t>
  </si>
  <si>
    <t>Алгасова</t>
  </si>
  <si>
    <t>Алиса</t>
  </si>
  <si>
    <t>Роева</t>
  </si>
  <si>
    <t>Петрова</t>
  </si>
  <si>
    <t>МБОУ "Еласоовская СОШ"</t>
  </si>
  <si>
    <t>МБОУ "Емешевская СОШ"</t>
  </si>
  <si>
    <t xml:space="preserve">Краснова </t>
  </si>
  <si>
    <t>Анисимова</t>
  </si>
  <si>
    <t>Кудряшова</t>
  </si>
  <si>
    <t>Пузырева</t>
  </si>
  <si>
    <t>Олеся</t>
  </si>
  <si>
    <t>Алдушкина</t>
  </si>
  <si>
    <t>Наталия</t>
  </si>
  <si>
    <t>Максимова</t>
  </si>
  <si>
    <t>Черакова</t>
  </si>
  <si>
    <t>Цендущева В.А.</t>
  </si>
  <si>
    <t>Ядарова Д.А.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</si>
</sst>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dd/mm/yy;@"/>
    <numFmt numFmtId="184" formatCode="[$-FC19]dd\ mmmm\ yyyy\ \г\.;@"/>
    <numFmt numFmtId="185" formatCode="[$-FC19]d\ mmmm\ yyyy\ &quot;г.&quot;"/>
    <numFmt numFmtId="186" formatCode="dd/mm/yy\ h:mm;@"/>
    <numFmt numFmtId="187" formatCode="h:mm;@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80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83" fontId="26" fillId="0" borderId="19" xfId="87" applyNumberFormat="1" applyFont="1" applyFill="1" applyBorder="1" applyAlignment="1">
      <alignment horizontal="center"/>
      <protection/>
    </xf>
    <xf numFmtId="187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82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3" fillId="57" borderId="20" xfId="0" applyFont="1" applyFill="1" applyBorder="1" applyAlignment="1">
      <alignment horizontal="left" vertical="top"/>
    </xf>
    <xf numFmtId="0" fontId="3" fillId="57" borderId="20" xfId="0" applyFont="1" applyFill="1" applyBorder="1" applyAlignment="1">
      <alignment horizontal="left" vertical="top" wrapText="1"/>
    </xf>
    <xf numFmtId="0" fontId="49" fillId="0" borderId="22" xfId="0" applyFont="1" applyBorder="1" applyAlignment="1">
      <alignment/>
    </xf>
    <xf numFmtId="0" fontId="8" fillId="57" borderId="20" xfId="0" applyFont="1" applyFill="1" applyBorder="1" applyAlignment="1">
      <alignment horizontal="left" vertical="top"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19" xfId="87" applyFont="1" applyFill="1" applyBorder="1" applyAlignment="1">
      <alignment horizontal="left" vertical="center" wrapText="1"/>
      <protection/>
    </xf>
    <xf numFmtId="0" fontId="5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2" fillId="55" borderId="28" xfId="87" applyFill="1" applyBorder="1" applyAlignment="1">
      <alignment horizontal="center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  <xf numFmtId="0" fontId="3" fillId="0" borderId="0" xfId="87" applyFont="1" applyAlignment="1">
      <alignment horizontal="left" vertical="top" wrapText="1"/>
      <protection/>
    </xf>
    <xf numFmtId="0" fontId="3" fillId="57" borderId="20" xfId="87" applyFont="1" applyFill="1" applyBorder="1" applyAlignment="1">
      <alignment horizontal="center" vertical="top" wrapText="1"/>
      <protection/>
    </xf>
    <xf numFmtId="0" fontId="0" fillId="0" borderId="20" xfId="0" applyBorder="1" applyAlignment="1">
      <alignment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">
      <selection activeCell="A32" sqref="A32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66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>
        <v>7</v>
      </c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90" t="s">
        <v>49</v>
      </c>
      <c r="G6" s="90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 t="s">
        <v>50</v>
      </c>
      <c r="F7" s="49">
        <v>43078</v>
      </c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91"/>
      <c r="F8" s="91"/>
      <c r="G8" s="9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92" t="s">
        <v>17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1"/>
      <c r="P9" s="1"/>
      <c r="Q9" s="1"/>
    </row>
    <row r="10" spans="1:19" ht="24.75" customHeight="1">
      <c r="A10" s="84" t="s">
        <v>2</v>
      </c>
      <c r="B10" s="84"/>
      <c r="C10" s="8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3" t="s">
        <v>33</v>
      </c>
      <c r="B11" s="83"/>
      <c r="C11" s="83"/>
      <c r="D11" s="83"/>
      <c r="E11" s="83"/>
      <c r="F11" s="83"/>
      <c r="G11" s="83"/>
      <c r="H11" s="52" t="s">
        <v>48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3" t="s">
        <v>34</v>
      </c>
      <c r="B12" s="83"/>
      <c r="C12" s="83"/>
      <c r="D12" s="83"/>
      <c r="E12" s="83"/>
      <c r="F12" s="83"/>
      <c r="G12" s="83"/>
      <c r="H12" s="50" t="str">
        <f>H11</f>
        <v>марийский 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4" t="s">
        <v>3</v>
      </c>
      <c r="B14" s="84"/>
      <c r="C14" s="8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3" t="s">
        <v>35</v>
      </c>
      <c r="B15" s="83"/>
      <c r="C15" s="83"/>
      <c r="D15" s="83"/>
      <c r="E15" s="83"/>
      <c r="F15" s="83"/>
      <c r="G15" s="83"/>
      <c r="H15" s="51" t="str">
        <f>H11</f>
        <v>марийский 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3" t="s">
        <v>36</v>
      </c>
      <c r="B16" s="83"/>
      <c r="C16" s="83"/>
      <c r="D16" s="83"/>
      <c r="E16" s="83"/>
      <c r="F16" s="83"/>
      <c r="G16" s="83"/>
      <c r="H16" s="50" t="str">
        <f>H15</f>
        <v>марийский 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5" t="s">
        <v>4</v>
      </c>
      <c r="D18" s="85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0"/>
      <c r="Q19" s="80"/>
      <c r="R19" s="3"/>
      <c r="S19" s="81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68</v>
      </c>
      <c r="K20" s="44"/>
      <c r="L20" s="45"/>
      <c r="M20" s="46"/>
      <c r="N20" s="46"/>
      <c r="O20" s="1"/>
      <c r="P20" s="80"/>
      <c r="Q20" s="80"/>
      <c r="R20" s="3"/>
      <c r="S20" s="81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0"/>
      <c r="Q21" s="80"/>
      <c r="R21" s="3"/>
      <c r="S21" s="81"/>
    </row>
    <row r="22" spans="1:19" ht="18.75">
      <c r="A22" s="27">
        <v>1</v>
      </c>
      <c r="B22" s="26">
        <v>16</v>
      </c>
      <c r="C22" s="71" t="s">
        <v>88</v>
      </c>
      <c r="D22" s="71" t="s">
        <v>89</v>
      </c>
      <c r="E22" s="68">
        <v>8</v>
      </c>
      <c r="F22" s="70" t="s">
        <v>31</v>
      </c>
      <c r="G22" s="74" t="s">
        <v>56</v>
      </c>
      <c r="H22" s="61">
        <v>32</v>
      </c>
      <c r="I22" s="61"/>
      <c r="J22" s="60"/>
      <c r="K22" s="65">
        <f>IF(C22="","",SUM(H22:J22))</f>
        <v>32</v>
      </c>
      <c r="L22" s="66"/>
      <c r="M22" s="67">
        <f>IF(C22="","",K22/J$20)</f>
        <v>0.47058823529411764</v>
      </c>
      <c r="N22" s="63" t="s">
        <v>47</v>
      </c>
      <c r="O22" s="1"/>
      <c r="P22" s="80"/>
      <c r="Q22" s="80"/>
      <c r="R22" s="3"/>
      <c r="S22" s="81"/>
    </row>
    <row r="23" spans="1:19" ht="18.75">
      <c r="A23" s="27">
        <v>2</v>
      </c>
      <c r="B23" s="26">
        <v>19</v>
      </c>
      <c r="C23" s="64" t="s">
        <v>93</v>
      </c>
      <c r="D23" s="64" t="s">
        <v>91</v>
      </c>
      <c r="E23" s="64">
        <v>8</v>
      </c>
      <c r="F23" s="69" t="s">
        <v>84</v>
      </c>
      <c r="G23" s="75" t="s">
        <v>59</v>
      </c>
      <c r="H23" s="60">
        <v>22.5</v>
      </c>
      <c r="I23" s="60"/>
      <c r="J23" s="60"/>
      <c r="K23" s="65">
        <f>IF(C23="","",SUM(H23:J23))</f>
        <v>22.5</v>
      </c>
      <c r="L23" s="66"/>
      <c r="M23" s="67">
        <f>IF(C23="","",K23/J$20)</f>
        <v>0.33088235294117646</v>
      </c>
      <c r="N23" s="63" t="s">
        <v>47</v>
      </c>
      <c r="O23" s="1"/>
      <c r="P23" s="80"/>
      <c r="Q23" s="80"/>
      <c r="R23" s="3"/>
      <c r="S23" s="81"/>
    </row>
    <row r="24" spans="1:19" ht="18.75">
      <c r="A24" s="27">
        <v>3</v>
      </c>
      <c r="B24" s="26">
        <v>14</v>
      </c>
      <c r="C24" s="68" t="s">
        <v>86</v>
      </c>
      <c r="D24" s="68" t="s">
        <v>29</v>
      </c>
      <c r="E24" s="68">
        <v>8</v>
      </c>
      <c r="F24" s="69" t="s">
        <v>39</v>
      </c>
      <c r="G24" s="75" t="s">
        <v>54</v>
      </c>
      <c r="H24" s="61">
        <v>19</v>
      </c>
      <c r="I24" s="61"/>
      <c r="J24" s="60"/>
      <c r="K24" s="65">
        <f>IF(C24="","",SUM(H24:J24))</f>
        <v>19</v>
      </c>
      <c r="L24" s="66"/>
      <c r="M24" s="67">
        <f>IF(C24="","",K24/J$20)</f>
        <v>0.27941176470588236</v>
      </c>
      <c r="N24" s="94"/>
      <c r="O24" s="1"/>
      <c r="P24" s="80"/>
      <c r="Q24" s="80"/>
      <c r="R24" s="3"/>
      <c r="S24" s="81"/>
    </row>
    <row r="25" spans="1:19" ht="18" customHeight="1">
      <c r="A25" s="27">
        <v>4</v>
      </c>
      <c r="B25" s="26">
        <v>18</v>
      </c>
      <c r="C25" s="64" t="s">
        <v>92</v>
      </c>
      <c r="D25" s="64" t="s">
        <v>41</v>
      </c>
      <c r="E25" s="64">
        <v>8</v>
      </c>
      <c r="F25" s="70" t="s">
        <v>38</v>
      </c>
      <c r="G25" s="75" t="s">
        <v>58</v>
      </c>
      <c r="H25" s="60">
        <v>17</v>
      </c>
      <c r="I25" s="60"/>
      <c r="J25" s="60"/>
      <c r="K25" s="65">
        <f>IF(C25="","",SUM(H25:J25))</f>
        <v>17</v>
      </c>
      <c r="L25" s="66"/>
      <c r="M25" s="67">
        <f>IF(C25="","",K25/J$20)</f>
        <v>0.25</v>
      </c>
      <c r="N25" s="93"/>
      <c r="O25" s="1"/>
      <c r="P25" s="80"/>
      <c r="Q25" s="80"/>
      <c r="R25" s="3"/>
      <c r="S25" s="81"/>
    </row>
    <row r="26" spans="1:19" ht="18" customHeight="1">
      <c r="A26" s="27">
        <v>5</v>
      </c>
      <c r="B26" s="26">
        <v>17</v>
      </c>
      <c r="C26" s="64" t="s">
        <v>90</v>
      </c>
      <c r="D26" s="64" t="s">
        <v>91</v>
      </c>
      <c r="E26" s="64">
        <v>8</v>
      </c>
      <c r="F26" s="69" t="s">
        <v>45</v>
      </c>
      <c r="G26" s="75" t="s">
        <v>57</v>
      </c>
      <c r="H26" s="60">
        <v>16</v>
      </c>
      <c r="I26" s="60"/>
      <c r="J26" s="60"/>
      <c r="K26" s="65">
        <f>IF(C26="","",SUM(H26:J26))</f>
        <v>16</v>
      </c>
      <c r="L26" s="66"/>
      <c r="M26" s="67">
        <f>IF(C26="","",K26/J$20)</f>
        <v>0.23529411764705882</v>
      </c>
      <c r="N26" s="63"/>
      <c r="O26" s="1"/>
      <c r="P26" s="80"/>
      <c r="Q26" s="80"/>
      <c r="R26" s="3"/>
      <c r="S26" s="81"/>
    </row>
    <row r="27" spans="1:19" ht="18" customHeight="1">
      <c r="A27" s="27">
        <v>6</v>
      </c>
      <c r="B27" s="26">
        <v>13</v>
      </c>
      <c r="C27" s="68" t="s">
        <v>85</v>
      </c>
      <c r="D27" s="68" t="s">
        <v>41</v>
      </c>
      <c r="E27" s="68">
        <v>8</v>
      </c>
      <c r="F27" s="69" t="s">
        <v>43</v>
      </c>
      <c r="G27" s="75" t="s">
        <v>53</v>
      </c>
      <c r="H27" s="61">
        <v>13</v>
      </c>
      <c r="I27" s="61"/>
      <c r="J27" s="60"/>
      <c r="K27" s="65">
        <f>IF(C27="","",SUM(H27:J27))</f>
        <v>13</v>
      </c>
      <c r="L27" s="66"/>
      <c r="M27" s="67">
        <f>IF(C27="","",K27/J$20)</f>
        <v>0.19117647058823528</v>
      </c>
      <c r="N27" s="63"/>
      <c r="O27" s="1"/>
      <c r="P27" s="80"/>
      <c r="Q27" s="80"/>
      <c r="R27" s="3"/>
      <c r="S27" s="81"/>
    </row>
    <row r="28" spans="1:19" ht="18" customHeight="1">
      <c r="A28" s="27">
        <v>7</v>
      </c>
      <c r="B28" s="26">
        <v>15</v>
      </c>
      <c r="C28" s="64" t="s">
        <v>87</v>
      </c>
      <c r="D28" s="64" t="s">
        <v>30</v>
      </c>
      <c r="E28" s="64">
        <v>8</v>
      </c>
      <c r="F28" s="70" t="s">
        <v>83</v>
      </c>
      <c r="G28" s="74" t="s">
        <v>63</v>
      </c>
      <c r="H28" s="61">
        <v>13</v>
      </c>
      <c r="I28" s="61"/>
      <c r="J28" s="60"/>
      <c r="K28" s="65">
        <f>IF(C28="","",SUM(H28:J28))</f>
        <v>13</v>
      </c>
      <c r="L28" s="66"/>
      <c r="M28" s="67">
        <f>IF(C28="","",K28/J$20)</f>
        <v>0.19117647058823528</v>
      </c>
      <c r="N28" s="63"/>
      <c r="O28" s="1"/>
      <c r="P28" s="80"/>
      <c r="Q28" s="80"/>
      <c r="R28" s="3"/>
      <c r="S28" s="81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/>
      <c r="L29" s="66"/>
      <c r="M29" s="67"/>
      <c r="N29" s="63"/>
      <c r="O29" s="1"/>
      <c r="P29" s="80"/>
      <c r="Q29" s="80"/>
      <c r="R29" s="3"/>
      <c r="S29" s="81"/>
    </row>
    <row r="30" spans="1:19" ht="18" customHeight="1">
      <c r="A30" s="27">
        <v>9</v>
      </c>
      <c r="B30" s="26"/>
      <c r="C30" s="71"/>
      <c r="D30" s="71"/>
      <c r="E30" s="68"/>
      <c r="F30" s="70"/>
      <c r="G30" s="74"/>
      <c r="H30" s="61"/>
      <c r="I30" s="61"/>
      <c r="J30" s="60"/>
      <c r="K30" s="65"/>
      <c r="L30" s="66"/>
      <c r="M30" s="67"/>
      <c r="N30" s="63"/>
      <c r="O30" s="1"/>
      <c r="P30" s="80"/>
      <c r="Q30" s="80"/>
      <c r="R30" s="3"/>
      <c r="S30" s="81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1"/>
      <c r="I31" s="61"/>
      <c r="J31" s="60"/>
      <c r="K31" s="65"/>
      <c r="L31" s="66"/>
      <c r="M31" s="67"/>
      <c r="N31" s="63"/>
      <c r="O31" s="1"/>
      <c r="P31" s="80"/>
      <c r="Q31" s="80"/>
      <c r="R31" s="3"/>
      <c r="S31" s="81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/>
      <c r="L32" s="66"/>
      <c r="M32" s="67"/>
      <c r="N32" s="63"/>
      <c r="O32" s="1"/>
      <c r="P32" s="80"/>
      <c r="Q32" s="80"/>
      <c r="R32" s="3"/>
      <c r="S32" s="81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51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2" t="s">
        <v>94</v>
      </c>
      <c r="H35" s="82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2" t="s">
        <v>95</v>
      </c>
      <c r="H36" s="82"/>
      <c r="I36" s="5"/>
      <c r="J36" s="5"/>
      <c r="K36" s="5"/>
      <c r="L36" s="5"/>
      <c r="M36" s="5"/>
    </row>
    <row r="37" spans="5:13" ht="21.75" customHeight="1">
      <c r="E37" s="6"/>
      <c r="F37" s="33"/>
      <c r="G37" s="82"/>
      <c r="H37" s="82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2"/>
    <mergeCell ref="Q19:Q32"/>
    <mergeCell ref="S19:S32"/>
    <mergeCell ref="G35:H35"/>
    <mergeCell ref="G36:H36"/>
    <mergeCell ref="G37:H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">
      <selection activeCell="A28" sqref="A28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66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>
        <v>5</v>
      </c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90" t="s">
        <v>49</v>
      </c>
      <c r="G6" s="90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 t="s">
        <v>50</v>
      </c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91"/>
      <c r="F8" s="91"/>
      <c r="G8" s="9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92" t="s">
        <v>17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1"/>
      <c r="P9" s="1"/>
      <c r="Q9" s="1"/>
    </row>
    <row r="10" spans="1:19" ht="24.75" customHeight="1">
      <c r="A10" s="84" t="s">
        <v>2</v>
      </c>
      <c r="B10" s="84"/>
      <c r="C10" s="8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3" t="s">
        <v>33</v>
      </c>
      <c r="B11" s="83"/>
      <c r="C11" s="83"/>
      <c r="D11" s="83"/>
      <c r="E11" s="83"/>
      <c r="F11" s="83"/>
      <c r="G11" s="83"/>
      <c r="H11" s="52" t="s">
        <v>67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3" t="s">
        <v>34</v>
      </c>
      <c r="B12" s="83"/>
      <c r="C12" s="83"/>
      <c r="D12" s="83"/>
      <c r="E12" s="83"/>
      <c r="F12" s="83"/>
      <c r="G12" s="83"/>
      <c r="H12" s="50" t="str">
        <f>H11</f>
        <v>марийской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4" t="s">
        <v>3</v>
      </c>
      <c r="B14" s="84"/>
      <c r="C14" s="8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3" t="s">
        <v>35</v>
      </c>
      <c r="B15" s="83"/>
      <c r="C15" s="83"/>
      <c r="D15" s="83"/>
      <c r="E15" s="83"/>
      <c r="F15" s="83"/>
      <c r="G15" s="83"/>
      <c r="H15" s="51" t="str">
        <f>H11</f>
        <v>марийской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3" t="s">
        <v>36</v>
      </c>
      <c r="B16" s="83"/>
      <c r="C16" s="83"/>
      <c r="D16" s="83"/>
      <c r="E16" s="83"/>
      <c r="F16" s="83"/>
      <c r="G16" s="83"/>
      <c r="H16" s="50" t="str">
        <f>H15</f>
        <v>марийской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5" t="s">
        <v>4</v>
      </c>
      <c r="D18" s="85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0"/>
      <c r="Q19" s="80"/>
      <c r="R19" s="3"/>
      <c r="S19" s="81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68</v>
      </c>
      <c r="K20" s="44"/>
      <c r="L20" s="45"/>
      <c r="M20" s="46"/>
      <c r="N20" s="46"/>
      <c r="O20" s="1"/>
      <c r="P20" s="80"/>
      <c r="Q20" s="80"/>
      <c r="R20" s="3"/>
      <c r="S20" s="81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0"/>
      <c r="Q21" s="80"/>
      <c r="R21" s="3"/>
      <c r="S21" s="81"/>
    </row>
    <row r="22" spans="1:19" ht="18.75">
      <c r="A22" s="27">
        <v>1</v>
      </c>
      <c r="B22" s="26">
        <v>15</v>
      </c>
      <c r="C22" s="68" t="s">
        <v>82</v>
      </c>
      <c r="D22" s="78" t="s">
        <v>44</v>
      </c>
      <c r="E22" s="68">
        <v>9</v>
      </c>
      <c r="F22" s="69" t="s">
        <v>31</v>
      </c>
      <c r="G22" s="78" t="s">
        <v>56</v>
      </c>
      <c r="H22" s="61">
        <v>27</v>
      </c>
      <c r="I22" s="61"/>
      <c r="J22" s="60"/>
      <c r="K22" s="65">
        <v>27</v>
      </c>
      <c r="L22" s="66"/>
      <c r="M22" s="67">
        <f>IF(C22="","",K22/J$20)</f>
        <v>0.39705882352941174</v>
      </c>
      <c r="N22" s="63" t="s">
        <v>47</v>
      </c>
      <c r="O22" s="1"/>
      <c r="P22" s="80"/>
      <c r="Q22" s="80"/>
      <c r="R22" s="3"/>
      <c r="S22" s="81"/>
    </row>
    <row r="23" spans="1:19" ht="18.75">
      <c r="A23" s="27">
        <v>2</v>
      </c>
      <c r="B23" s="26">
        <v>12</v>
      </c>
      <c r="C23" s="68" t="s">
        <v>78</v>
      </c>
      <c r="D23" s="68" t="s">
        <v>77</v>
      </c>
      <c r="E23" s="68">
        <v>9</v>
      </c>
      <c r="F23" s="70" t="s">
        <v>46</v>
      </c>
      <c r="G23" s="74" t="s">
        <v>63</v>
      </c>
      <c r="H23" s="61">
        <v>22</v>
      </c>
      <c r="I23" s="61"/>
      <c r="J23" s="60"/>
      <c r="K23" s="65">
        <f>IF(C23="","",SUM(H23:J23))</f>
        <v>22</v>
      </c>
      <c r="L23" s="66"/>
      <c r="M23" s="67">
        <f>IF(C23="","",K23/J$20)</f>
        <v>0.3235294117647059</v>
      </c>
      <c r="N23" s="63" t="s">
        <v>47</v>
      </c>
      <c r="O23" s="1"/>
      <c r="P23" s="80"/>
      <c r="Q23" s="80"/>
      <c r="R23" s="3"/>
      <c r="S23" s="81"/>
    </row>
    <row r="24" spans="1:19" ht="18.75">
      <c r="A24" s="27">
        <v>3</v>
      </c>
      <c r="B24" s="26">
        <v>10</v>
      </c>
      <c r="C24" s="64" t="s">
        <v>76</v>
      </c>
      <c r="D24" s="64" t="s">
        <v>77</v>
      </c>
      <c r="E24" s="64">
        <v>9</v>
      </c>
      <c r="F24" s="69" t="s">
        <v>43</v>
      </c>
      <c r="G24" s="79" t="s">
        <v>53</v>
      </c>
      <c r="H24" s="61">
        <v>21</v>
      </c>
      <c r="I24" s="61"/>
      <c r="J24" s="60"/>
      <c r="K24" s="65">
        <f>IF(C24="","",SUM(H24:J24))</f>
        <v>21</v>
      </c>
      <c r="L24" s="66"/>
      <c r="M24" s="67">
        <f>IF(C24="","",K24/J$20)</f>
        <v>0.3088235294117647</v>
      </c>
      <c r="N24" s="63"/>
      <c r="O24" s="1"/>
      <c r="P24" s="80"/>
      <c r="Q24" s="80"/>
      <c r="R24" s="3"/>
      <c r="S24" s="81"/>
    </row>
    <row r="25" spans="1:19" ht="18.75">
      <c r="A25" s="27">
        <v>4</v>
      </c>
      <c r="B25" s="26">
        <v>13</v>
      </c>
      <c r="C25" s="71" t="s">
        <v>79</v>
      </c>
      <c r="D25" s="71" t="s">
        <v>80</v>
      </c>
      <c r="E25" s="68">
        <v>9</v>
      </c>
      <c r="F25" s="69" t="s">
        <v>31</v>
      </c>
      <c r="G25" s="78" t="s">
        <v>56</v>
      </c>
      <c r="H25" s="61">
        <v>20.5</v>
      </c>
      <c r="I25" s="61"/>
      <c r="J25" s="60"/>
      <c r="K25" s="65">
        <f>IF(C25="","",SUM(H25:J25))</f>
        <v>20.5</v>
      </c>
      <c r="L25" s="66"/>
      <c r="M25" s="67">
        <f>IF(C25="","",K25/J$20)</f>
        <v>0.3014705882352941</v>
      </c>
      <c r="N25" s="63"/>
      <c r="O25" s="1"/>
      <c r="P25" s="80"/>
      <c r="Q25" s="80"/>
      <c r="R25" s="3"/>
      <c r="S25" s="81"/>
    </row>
    <row r="26" spans="1:19" ht="18.75">
      <c r="A26" s="27">
        <v>5</v>
      </c>
      <c r="B26" s="26">
        <v>14</v>
      </c>
      <c r="C26" s="64" t="s">
        <v>81</v>
      </c>
      <c r="D26" s="77" t="s">
        <v>42</v>
      </c>
      <c r="E26" s="64">
        <v>9</v>
      </c>
      <c r="F26" s="69" t="s">
        <v>38</v>
      </c>
      <c r="G26" s="79" t="s">
        <v>58</v>
      </c>
      <c r="H26" s="60">
        <v>14.5</v>
      </c>
      <c r="I26" s="60"/>
      <c r="J26" s="60"/>
      <c r="K26" s="65">
        <f>IF(C26="","",SUM(H26:J26))</f>
        <v>14.5</v>
      </c>
      <c r="L26" s="66"/>
      <c r="M26" s="67">
        <f>IF(C26="","",K26/J$20)</f>
        <v>0.21323529411764705</v>
      </c>
      <c r="N26" s="63"/>
      <c r="O26" s="1"/>
      <c r="P26" s="80"/>
      <c r="Q26" s="80"/>
      <c r="R26" s="3"/>
      <c r="S26" s="81"/>
    </row>
    <row r="27" spans="1:19" ht="18.75">
      <c r="A27" s="27">
        <v>6</v>
      </c>
      <c r="B27" s="26">
        <v>8</v>
      </c>
      <c r="C27" s="64"/>
      <c r="D27" s="64"/>
      <c r="E27" s="64"/>
      <c r="F27" s="69"/>
      <c r="G27" s="75"/>
      <c r="H27" s="61"/>
      <c r="I27" s="61"/>
      <c r="J27" s="60"/>
      <c r="K27" s="65"/>
      <c r="L27" s="66"/>
      <c r="M27" s="67"/>
      <c r="N27" s="63"/>
      <c r="O27" s="1"/>
      <c r="P27" s="80"/>
      <c r="Q27" s="80"/>
      <c r="R27" s="3"/>
      <c r="S27" s="81"/>
    </row>
    <row r="28" spans="1:19" ht="18" customHeight="1">
      <c r="A28" s="27">
        <v>7</v>
      </c>
      <c r="B28" s="26">
        <v>7</v>
      </c>
      <c r="C28" s="71"/>
      <c r="D28" s="71"/>
      <c r="E28" s="68"/>
      <c r="F28" s="70"/>
      <c r="G28" s="74"/>
      <c r="H28" s="61"/>
      <c r="I28" s="61"/>
      <c r="J28" s="60"/>
      <c r="K28" s="65"/>
      <c r="L28" s="66"/>
      <c r="M28" s="67"/>
      <c r="N28" s="63"/>
      <c r="O28" s="1"/>
      <c r="P28" s="80"/>
      <c r="Q28" s="80"/>
      <c r="R28" s="3"/>
      <c r="S28" s="81"/>
    </row>
    <row r="29" spans="1:19" ht="18" customHeight="1">
      <c r="A29" s="27">
        <v>8</v>
      </c>
      <c r="B29" s="26">
        <v>9</v>
      </c>
      <c r="C29" s="64"/>
      <c r="D29" s="64"/>
      <c r="E29" s="64"/>
      <c r="F29" s="69"/>
      <c r="G29" s="75"/>
      <c r="H29" s="60"/>
      <c r="I29" s="60"/>
      <c r="J29" s="60"/>
      <c r="K29" s="65"/>
      <c r="L29" s="66"/>
      <c r="M29" s="67"/>
      <c r="N29" s="63"/>
      <c r="O29" s="1"/>
      <c r="P29" s="80"/>
      <c r="Q29" s="80"/>
      <c r="R29" s="3"/>
      <c r="S29" s="81"/>
    </row>
    <row r="30" spans="1:19" ht="18" customHeight="1">
      <c r="A30" s="27">
        <v>9</v>
      </c>
      <c r="B30" s="26"/>
      <c r="C30" s="68"/>
      <c r="D30" s="68"/>
      <c r="E30" s="68"/>
      <c r="F30" s="70"/>
      <c r="G30" s="74"/>
      <c r="H30" s="61"/>
      <c r="I30" s="61"/>
      <c r="J30" s="60"/>
      <c r="K30" s="65"/>
      <c r="L30" s="66"/>
      <c r="M30" s="67"/>
      <c r="N30" s="63"/>
      <c r="O30" s="1"/>
      <c r="P30" s="80"/>
      <c r="Q30" s="80"/>
      <c r="R30" s="3"/>
      <c r="S30" s="81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0"/>
      <c r="Q31" s="80"/>
      <c r="R31" s="3"/>
      <c r="S31" s="81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0"/>
      <c r="Q32" s="80"/>
      <c r="R32" s="3"/>
      <c r="S32" s="81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56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2" t="s">
        <v>54</v>
      </c>
      <c r="H35" s="82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2" t="s">
        <v>59</v>
      </c>
      <c r="H36" s="82"/>
      <c r="I36" s="5"/>
      <c r="J36" s="5"/>
      <c r="K36" s="5"/>
      <c r="L36" s="5"/>
      <c r="M36" s="5"/>
    </row>
    <row r="37" spans="5:13" ht="21.75" customHeight="1">
      <c r="E37" s="6"/>
      <c r="F37" s="33"/>
      <c r="G37" s="82"/>
      <c r="H37" s="82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2"/>
    <mergeCell ref="Q19:Q32"/>
    <mergeCell ref="S19:S32"/>
    <mergeCell ref="G35:H35"/>
    <mergeCell ref="G36:H36"/>
    <mergeCell ref="G37:H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">
      <selection activeCell="A27" sqref="A27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66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>
        <v>3</v>
      </c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90" t="s">
        <v>65</v>
      </c>
      <c r="G6" s="90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 t="s">
        <v>50</v>
      </c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91"/>
      <c r="F8" s="91"/>
      <c r="G8" s="9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92" t="s">
        <v>17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1"/>
      <c r="P9" s="1"/>
      <c r="Q9" s="1"/>
    </row>
    <row r="10" spans="1:19" ht="24.75" customHeight="1">
      <c r="A10" s="84" t="s">
        <v>2</v>
      </c>
      <c r="B10" s="84"/>
      <c r="C10" s="8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3" t="s">
        <v>33</v>
      </c>
      <c r="B11" s="83"/>
      <c r="C11" s="83"/>
      <c r="D11" s="83"/>
      <c r="E11" s="83"/>
      <c r="F11" s="83"/>
      <c r="G11" s="83"/>
      <c r="H11" s="52" t="s">
        <v>62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3" t="s">
        <v>34</v>
      </c>
      <c r="B12" s="83"/>
      <c r="C12" s="83"/>
      <c r="D12" s="83"/>
      <c r="E12" s="83"/>
      <c r="F12" s="83"/>
      <c r="G12" s="83"/>
      <c r="H12" s="50" t="str">
        <f>H11</f>
        <v>марийский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4" t="s">
        <v>3</v>
      </c>
      <c r="B14" s="84"/>
      <c r="C14" s="8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3" t="s">
        <v>35</v>
      </c>
      <c r="B15" s="83"/>
      <c r="C15" s="83"/>
      <c r="D15" s="83"/>
      <c r="E15" s="83"/>
      <c r="F15" s="83"/>
      <c r="G15" s="83"/>
      <c r="H15" s="51" t="str">
        <f>H11</f>
        <v>марийский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3" t="s">
        <v>36</v>
      </c>
      <c r="B16" s="83"/>
      <c r="C16" s="83"/>
      <c r="D16" s="83"/>
      <c r="E16" s="83"/>
      <c r="F16" s="83"/>
      <c r="G16" s="83"/>
      <c r="H16" s="50" t="str">
        <f>H15</f>
        <v>марийский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5" t="s">
        <v>4</v>
      </c>
      <c r="D18" s="85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0"/>
      <c r="Q19" s="80"/>
      <c r="R19" s="3"/>
      <c r="S19" s="81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78</v>
      </c>
      <c r="K20" s="44"/>
      <c r="L20" s="45"/>
      <c r="M20" s="46"/>
      <c r="N20" s="46"/>
      <c r="O20" s="1"/>
      <c r="P20" s="80"/>
      <c r="Q20" s="80"/>
      <c r="R20" s="3"/>
      <c r="S20" s="81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0"/>
      <c r="Q21" s="80"/>
      <c r="R21" s="3"/>
      <c r="S21" s="81"/>
    </row>
    <row r="22" spans="1:19" ht="18.75">
      <c r="A22" s="27">
        <v>1</v>
      </c>
      <c r="B22" s="26">
        <v>8</v>
      </c>
      <c r="C22" s="68" t="s">
        <v>74</v>
      </c>
      <c r="D22" s="68" t="s">
        <v>75</v>
      </c>
      <c r="E22" s="68">
        <v>10</v>
      </c>
      <c r="F22" s="70" t="s">
        <v>39</v>
      </c>
      <c r="G22" s="68" t="s">
        <v>54</v>
      </c>
      <c r="H22" s="61">
        <v>26</v>
      </c>
      <c r="I22" s="61"/>
      <c r="J22" s="60"/>
      <c r="K22" s="65">
        <f>IF(C22="","",SUM(H22:J22))</f>
        <v>26</v>
      </c>
      <c r="L22" s="66"/>
      <c r="M22" s="67">
        <f>IF(C22="","",K22/J$20)</f>
        <v>0.3333333333333333</v>
      </c>
      <c r="N22" s="63" t="s">
        <v>47</v>
      </c>
      <c r="O22" s="1"/>
      <c r="P22" s="80"/>
      <c r="Q22" s="80"/>
      <c r="R22" s="3"/>
      <c r="S22" s="81"/>
    </row>
    <row r="23" spans="1:19" ht="18.75">
      <c r="A23" s="27">
        <v>2</v>
      </c>
      <c r="B23" s="26">
        <v>9</v>
      </c>
      <c r="C23" s="64" t="s">
        <v>73</v>
      </c>
      <c r="D23" s="64" t="s">
        <v>40</v>
      </c>
      <c r="E23" s="64">
        <v>10</v>
      </c>
      <c r="F23" s="69" t="s">
        <v>46</v>
      </c>
      <c r="G23" s="75" t="s">
        <v>63</v>
      </c>
      <c r="H23" s="61">
        <v>21</v>
      </c>
      <c r="I23" s="61"/>
      <c r="J23" s="60"/>
      <c r="K23" s="65">
        <f>IF(C23="","",SUM(H23:J23))</f>
        <v>21</v>
      </c>
      <c r="L23" s="66"/>
      <c r="M23" s="67">
        <f>IF(C23="","",K23/J$20)</f>
        <v>0.2692307692307692</v>
      </c>
      <c r="N23" s="63"/>
      <c r="O23" s="1"/>
      <c r="P23" s="80"/>
      <c r="Q23" s="80"/>
      <c r="R23" s="3"/>
      <c r="S23" s="81"/>
    </row>
    <row r="24" spans="1:19" ht="18.75">
      <c r="A24" s="27">
        <v>3</v>
      </c>
      <c r="B24" s="26">
        <v>7</v>
      </c>
      <c r="C24" s="71" t="s">
        <v>71</v>
      </c>
      <c r="D24" s="71" t="s">
        <v>72</v>
      </c>
      <c r="E24" s="68">
        <v>10</v>
      </c>
      <c r="F24" s="70" t="s">
        <v>43</v>
      </c>
      <c r="G24" s="76" t="s">
        <v>53</v>
      </c>
      <c r="H24" s="61">
        <v>19</v>
      </c>
      <c r="I24" s="61"/>
      <c r="J24" s="60"/>
      <c r="K24" s="65">
        <f>IF(C24="","",SUM(H24:J24))</f>
        <v>19</v>
      </c>
      <c r="L24" s="66"/>
      <c r="M24" s="67">
        <f>IF(C24="","",K24/J$20)</f>
        <v>0.24358974358974358</v>
      </c>
      <c r="N24" s="63"/>
      <c r="O24" s="1"/>
      <c r="P24" s="80"/>
      <c r="Q24" s="80"/>
      <c r="R24" s="3"/>
      <c r="S24" s="81"/>
    </row>
    <row r="25" spans="1:19" ht="18.75">
      <c r="A25" s="27">
        <v>4</v>
      </c>
      <c r="B25" s="26"/>
      <c r="C25" s="68"/>
      <c r="D25" s="68"/>
      <c r="E25" s="68"/>
      <c r="F25" s="70"/>
      <c r="G25" s="74"/>
      <c r="H25" s="61"/>
      <c r="I25" s="61"/>
      <c r="J25" s="60"/>
      <c r="K25" s="65"/>
      <c r="L25" s="66"/>
      <c r="M25" s="67"/>
      <c r="N25" s="63"/>
      <c r="O25" s="1"/>
      <c r="P25" s="80"/>
      <c r="Q25" s="80"/>
      <c r="R25" s="3"/>
      <c r="S25" s="81"/>
    </row>
    <row r="26" spans="1:19" ht="18.75">
      <c r="A26" s="27">
        <v>5</v>
      </c>
      <c r="B26" s="26"/>
      <c r="C26" s="64"/>
      <c r="D26" s="64"/>
      <c r="E26" s="64"/>
      <c r="F26" s="69"/>
      <c r="G26" s="75"/>
      <c r="H26" s="60"/>
      <c r="I26" s="60"/>
      <c r="J26" s="60"/>
      <c r="K26" s="65"/>
      <c r="L26" s="66"/>
      <c r="M26" s="67"/>
      <c r="N26" s="63"/>
      <c r="O26" s="1"/>
      <c r="P26" s="80"/>
      <c r="Q26" s="80"/>
      <c r="R26" s="3"/>
      <c r="S26" s="81"/>
    </row>
    <row r="27" spans="1:19" ht="18.75">
      <c r="A27" s="27">
        <v>6</v>
      </c>
      <c r="B27" s="26"/>
      <c r="C27" s="64"/>
      <c r="D27" s="64"/>
      <c r="E27" s="64"/>
      <c r="F27" s="69"/>
      <c r="G27" s="75"/>
      <c r="H27" s="61"/>
      <c r="I27" s="61"/>
      <c r="J27" s="60"/>
      <c r="K27" s="65"/>
      <c r="L27" s="66"/>
      <c r="M27" s="67"/>
      <c r="N27" s="63"/>
      <c r="O27" s="1"/>
      <c r="P27" s="80"/>
      <c r="Q27" s="80"/>
      <c r="R27" s="3"/>
      <c r="S27" s="81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>IF(C28="","",SUM(H28:J28))</f>
      </c>
      <c r="L28" s="66"/>
      <c r="M28" s="67">
        <f>IF(C28="","",K28/J$20)</f>
      </c>
      <c r="N28" s="63"/>
      <c r="O28" s="1"/>
      <c r="P28" s="80"/>
      <c r="Q28" s="80"/>
      <c r="R28" s="3"/>
      <c r="S28" s="81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80"/>
      <c r="Q29" s="80"/>
      <c r="R29" s="3"/>
      <c r="S29" s="81"/>
    </row>
    <row r="30" spans="1:19" ht="18" customHeight="1">
      <c r="A30" s="27">
        <v>9</v>
      </c>
      <c r="B30" s="26"/>
      <c r="C30" s="71"/>
      <c r="D30" s="71"/>
      <c r="E30" s="68"/>
      <c r="F30" s="70"/>
      <c r="G30" s="74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80"/>
      <c r="Q30" s="80"/>
      <c r="R30" s="3"/>
      <c r="S30" s="81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0"/>
      <c r="Q31" s="80"/>
      <c r="R31" s="3"/>
      <c r="S31" s="81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0"/>
      <c r="Q32" s="80"/>
      <c r="R32" s="3"/>
      <c r="S32" s="81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56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2" t="s">
        <v>60</v>
      </c>
      <c r="H35" s="82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2" t="s">
        <v>55</v>
      </c>
      <c r="H36" s="82"/>
      <c r="I36" s="5"/>
      <c r="J36" s="5"/>
      <c r="K36" s="5"/>
      <c r="L36" s="5"/>
      <c r="M36" s="5"/>
    </row>
    <row r="37" spans="5:13" ht="21.75" customHeight="1">
      <c r="E37" s="6"/>
      <c r="F37" s="33"/>
      <c r="G37" s="82"/>
      <c r="H37" s="82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2"/>
    <mergeCell ref="Q19:Q32"/>
    <mergeCell ref="S19:S32"/>
    <mergeCell ref="G35:H35"/>
    <mergeCell ref="G36:H36"/>
    <mergeCell ref="G37:H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1">
      <selection activeCell="G37" sqref="G37:H37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  <c r="Q1" s="1"/>
    </row>
    <row r="2" spans="1:17" ht="18.7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66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11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>
        <v>2</v>
      </c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90" t="s">
        <v>49</v>
      </c>
      <c r="G6" s="90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 t="s">
        <v>50</v>
      </c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91"/>
      <c r="F8" s="91"/>
      <c r="G8" s="9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92" t="s">
        <v>17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1"/>
      <c r="P9" s="1"/>
      <c r="Q9" s="1"/>
    </row>
    <row r="10" spans="1:19" ht="24.75" customHeight="1">
      <c r="A10" s="84" t="s">
        <v>2</v>
      </c>
      <c r="B10" s="84"/>
      <c r="C10" s="8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3" t="s">
        <v>33</v>
      </c>
      <c r="B11" s="83"/>
      <c r="C11" s="83"/>
      <c r="D11" s="83"/>
      <c r="E11" s="83"/>
      <c r="F11" s="83"/>
      <c r="G11" s="83"/>
      <c r="H11" s="52" t="s">
        <v>67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3" t="s">
        <v>34</v>
      </c>
      <c r="B12" s="83"/>
      <c r="C12" s="83"/>
      <c r="D12" s="83"/>
      <c r="E12" s="83"/>
      <c r="F12" s="83"/>
      <c r="G12" s="83"/>
      <c r="H12" s="50" t="str">
        <f>H11</f>
        <v>марийской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4" t="s">
        <v>3</v>
      </c>
      <c r="B14" s="84"/>
      <c r="C14" s="8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3" t="s">
        <v>35</v>
      </c>
      <c r="B15" s="83"/>
      <c r="C15" s="83"/>
      <c r="D15" s="83"/>
      <c r="E15" s="83"/>
      <c r="F15" s="83"/>
      <c r="G15" s="83"/>
      <c r="H15" s="51" t="str">
        <f>H11</f>
        <v>марийской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3" t="s">
        <v>36</v>
      </c>
      <c r="B16" s="83"/>
      <c r="C16" s="83"/>
      <c r="D16" s="83"/>
      <c r="E16" s="83"/>
      <c r="F16" s="83"/>
      <c r="G16" s="83"/>
      <c r="H16" s="50" t="str">
        <f>H15</f>
        <v>марийской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5" t="s">
        <v>4</v>
      </c>
      <c r="D18" s="85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0"/>
      <c r="Q19" s="80"/>
      <c r="R19" s="3"/>
      <c r="S19" s="81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76</v>
      </c>
      <c r="K20" s="44"/>
      <c r="L20" s="45"/>
      <c r="M20" s="46"/>
      <c r="N20" s="46"/>
      <c r="O20" s="1"/>
      <c r="P20" s="80"/>
      <c r="Q20" s="80"/>
      <c r="R20" s="3"/>
      <c r="S20" s="81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37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0"/>
      <c r="Q21" s="80"/>
      <c r="R21" s="3"/>
      <c r="S21" s="81"/>
    </row>
    <row r="22" spans="1:19" ht="18.75">
      <c r="A22" s="27">
        <v>1</v>
      </c>
      <c r="B22" s="26">
        <v>5</v>
      </c>
      <c r="C22" s="68" t="s">
        <v>69</v>
      </c>
      <c r="D22" s="68" t="s">
        <v>29</v>
      </c>
      <c r="E22" s="68">
        <v>11</v>
      </c>
      <c r="F22" s="70" t="s">
        <v>46</v>
      </c>
      <c r="G22" s="74" t="s">
        <v>63</v>
      </c>
      <c r="H22" s="61">
        <v>42.5</v>
      </c>
      <c r="I22" s="61"/>
      <c r="J22" s="60"/>
      <c r="K22" s="65">
        <f>IF(C22="","",SUM(H22:J22))</f>
        <v>42.5</v>
      </c>
      <c r="L22" s="66"/>
      <c r="M22" s="67">
        <f>IF(C22="","",K22/J$20)</f>
        <v>0.5592105263157895</v>
      </c>
      <c r="N22" s="63" t="s">
        <v>64</v>
      </c>
      <c r="O22" s="1"/>
      <c r="P22" s="80"/>
      <c r="Q22" s="80"/>
      <c r="R22" s="3"/>
      <c r="S22" s="81"/>
    </row>
    <row r="23" spans="1:19" ht="18.75">
      <c r="A23" s="27">
        <v>2</v>
      </c>
      <c r="B23" s="26">
        <v>4</v>
      </c>
      <c r="C23" s="64" t="s">
        <v>68</v>
      </c>
      <c r="D23" s="64" t="s">
        <v>30</v>
      </c>
      <c r="E23" s="64">
        <v>11</v>
      </c>
      <c r="F23" s="69" t="s">
        <v>39</v>
      </c>
      <c r="G23" s="75" t="s">
        <v>54</v>
      </c>
      <c r="H23" s="61">
        <v>32.5</v>
      </c>
      <c r="I23" s="61"/>
      <c r="J23" s="60"/>
      <c r="K23" s="65">
        <f>IF(C23="","",SUM(H23:J23))</f>
        <v>32.5</v>
      </c>
      <c r="L23" s="66"/>
      <c r="M23" s="67">
        <f>IF(C23="","",K23/J$20)</f>
        <v>0.4276315789473684</v>
      </c>
      <c r="N23" s="63"/>
      <c r="O23" s="1"/>
      <c r="P23" s="80"/>
      <c r="Q23" s="80"/>
      <c r="R23" s="3"/>
      <c r="S23" s="81"/>
    </row>
    <row r="24" spans="1:19" ht="18.75">
      <c r="A24" s="27">
        <v>3</v>
      </c>
      <c r="B24" s="26"/>
      <c r="C24" s="68"/>
      <c r="D24" s="68"/>
      <c r="E24" s="68"/>
      <c r="F24" s="70"/>
      <c r="G24" s="74"/>
      <c r="H24" s="61"/>
      <c r="I24" s="61"/>
      <c r="J24" s="60"/>
      <c r="K24" s="65"/>
      <c r="L24" s="66"/>
      <c r="M24" s="67"/>
      <c r="N24" s="63"/>
      <c r="O24" s="1"/>
      <c r="P24" s="80"/>
      <c r="Q24" s="80"/>
      <c r="R24" s="3"/>
      <c r="S24" s="81"/>
    </row>
    <row r="25" spans="1:19" ht="18.75">
      <c r="A25" s="27">
        <v>4</v>
      </c>
      <c r="B25" s="26"/>
      <c r="C25" s="64"/>
      <c r="D25" s="64"/>
      <c r="E25" s="64"/>
      <c r="F25" s="69"/>
      <c r="G25" s="75"/>
      <c r="H25" s="61"/>
      <c r="I25" s="61"/>
      <c r="J25" s="60"/>
      <c r="K25" s="65">
        <f aca="true" t="shared" si="0" ref="K25:K32">IF(C25="","",SUM(H25:J25))</f>
      </c>
      <c r="L25" s="66"/>
      <c r="M25" s="67">
        <f aca="true" t="shared" si="1" ref="M25:M32">IF(C25="","",K25/J$20)</f>
      </c>
      <c r="N25" s="63"/>
      <c r="O25" s="1"/>
      <c r="P25" s="80"/>
      <c r="Q25" s="80"/>
      <c r="R25" s="3"/>
      <c r="S25" s="81"/>
    </row>
    <row r="26" spans="1:19" ht="18.75">
      <c r="A26" s="27">
        <v>5</v>
      </c>
      <c r="B26" s="26"/>
      <c r="C26" s="71"/>
      <c r="D26" s="71"/>
      <c r="E26" s="68"/>
      <c r="F26" s="70"/>
      <c r="G26" s="74"/>
      <c r="H26" s="61"/>
      <c r="I26" s="61"/>
      <c r="J26" s="60"/>
      <c r="K26" s="65">
        <f t="shared" si="0"/>
      </c>
      <c r="L26" s="66"/>
      <c r="M26" s="67">
        <f t="shared" si="1"/>
      </c>
      <c r="N26" s="63"/>
      <c r="O26" s="1"/>
      <c r="P26" s="80"/>
      <c r="Q26" s="80"/>
      <c r="R26" s="3"/>
      <c r="S26" s="81"/>
    </row>
    <row r="27" spans="1:19" ht="18.75">
      <c r="A27" s="27">
        <v>6</v>
      </c>
      <c r="B27" s="26"/>
      <c r="C27" s="64"/>
      <c r="D27" s="64"/>
      <c r="E27" s="64"/>
      <c r="F27" s="69"/>
      <c r="G27" s="75"/>
      <c r="H27" s="60"/>
      <c r="I27" s="60"/>
      <c r="J27" s="60"/>
      <c r="K27" s="65">
        <f t="shared" si="0"/>
      </c>
      <c r="L27" s="66"/>
      <c r="M27" s="67">
        <f t="shared" si="1"/>
      </c>
      <c r="N27" s="63"/>
      <c r="O27" s="1"/>
      <c r="P27" s="80"/>
      <c r="Q27" s="80"/>
      <c r="R27" s="3"/>
      <c r="S27" s="81"/>
    </row>
    <row r="28" spans="1:19" ht="18" customHeight="1">
      <c r="A28" s="27">
        <v>7</v>
      </c>
      <c r="B28" s="26"/>
      <c r="C28" s="71"/>
      <c r="D28" s="71"/>
      <c r="E28" s="68"/>
      <c r="F28" s="70"/>
      <c r="G28" s="74"/>
      <c r="H28" s="61"/>
      <c r="I28" s="61"/>
      <c r="J28" s="60"/>
      <c r="K28" s="65">
        <f t="shared" si="0"/>
      </c>
      <c r="L28" s="66"/>
      <c r="M28" s="67">
        <f t="shared" si="1"/>
      </c>
      <c r="N28" s="63"/>
      <c r="O28" s="1"/>
      <c r="P28" s="80"/>
      <c r="Q28" s="80"/>
      <c r="R28" s="3"/>
      <c r="S28" s="81"/>
    </row>
    <row r="29" spans="1:19" ht="18" customHeight="1">
      <c r="A29" s="27">
        <v>8</v>
      </c>
      <c r="B29" s="26"/>
      <c r="C29" s="64"/>
      <c r="D29" s="64"/>
      <c r="E29" s="64"/>
      <c r="F29" s="69"/>
      <c r="G29" s="75"/>
      <c r="H29" s="60"/>
      <c r="I29" s="60"/>
      <c r="J29" s="60"/>
      <c r="K29" s="65">
        <f t="shared" si="0"/>
      </c>
      <c r="L29" s="66"/>
      <c r="M29" s="67">
        <f t="shared" si="1"/>
      </c>
      <c r="N29" s="63"/>
      <c r="O29" s="1"/>
      <c r="P29" s="80"/>
      <c r="Q29" s="80"/>
      <c r="R29" s="3"/>
      <c r="S29" s="81"/>
    </row>
    <row r="30" spans="1:19" ht="18" customHeight="1">
      <c r="A30" s="27">
        <v>9</v>
      </c>
      <c r="B30" s="26"/>
      <c r="C30" s="68"/>
      <c r="D30" s="68"/>
      <c r="E30" s="68"/>
      <c r="F30" s="70"/>
      <c r="G30" s="74"/>
      <c r="H30" s="61"/>
      <c r="I30" s="61"/>
      <c r="J30" s="60"/>
      <c r="K30" s="65">
        <f t="shared" si="0"/>
      </c>
      <c r="L30" s="66"/>
      <c r="M30" s="67">
        <f t="shared" si="1"/>
      </c>
      <c r="N30" s="63"/>
      <c r="O30" s="1"/>
      <c r="P30" s="80"/>
      <c r="Q30" s="80"/>
      <c r="R30" s="3"/>
      <c r="S30" s="81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80"/>
      <c r="Q31" s="80"/>
      <c r="R31" s="3"/>
      <c r="S31" s="81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80"/>
      <c r="Q32" s="80"/>
      <c r="R32" s="3"/>
      <c r="S32" s="81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51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2" t="s">
        <v>55</v>
      </c>
      <c r="H35" s="82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2" t="s">
        <v>52</v>
      </c>
      <c r="H36" s="82"/>
      <c r="I36" s="5"/>
      <c r="J36" s="5"/>
      <c r="K36" s="5"/>
      <c r="L36" s="5"/>
      <c r="M36" s="5"/>
    </row>
    <row r="37" spans="5:13" ht="21.75" customHeight="1">
      <c r="E37" s="6"/>
      <c r="F37" s="33" t="s">
        <v>61</v>
      </c>
      <c r="G37" s="82" t="s">
        <v>70</v>
      </c>
      <c r="H37" s="82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1:M1"/>
    <mergeCell ref="F6:G6"/>
    <mergeCell ref="E8:G8"/>
    <mergeCell ref="A9:N9"/>
    <mergeCell ref="A10:C10"/>
    <mergeCell ref="A11:G11"/>
    <mergeCell ref="A12:G12"/>
    <mergeCell ref="A14:C14"/>
    <mergeCell ref="A15:G15"/>
    <mergeCell ref="A16:G16"/>
    <mergeCell ref="C18:D18"/>
    <mergeCell ref="H19:K19"/>
    <mergeCell ref="P19:P32"/>
    <mergeCell ref="Q19:Q32"/>
    <mergeCell ref="S19:S32"/>
    <mergeCell ref="G35:H35"/>
    <mergeCell ref="G36:H36"/>
    <mergeCell ref="G37:H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Enter</cp:lastModifiedBy>
  <cp:lastPrinted>2015-10-29T10:07:42Z</cp:lastPrinted>
  <dcterms:created xsi:type="dcterms:W3CDTF">2010-01-13T12:41:13Z</dcterms:created>
  <dcterms:modified xsi:type="dcterms:W3CDTF">2017-12-11T11:27:08Z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