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3"/>
  </bookViews>
  <sheets>
    <sheet name="7 кл" sheetId="1" r:id="rId1"/>
    <sheet name="8 кл" sheetId="2" r:id="rId2"/>
    <sheet name="9 кл" sheetId="3" r:id="rId3"/>
    <sheet name="10-11 кл" sheetId="4" r:id="rId4"/>
  </sheets>
  <definedNames>
    <definedName name="_xlnm._FilterDatabase" localSheetId="3" hidden="1">'10-11 кл'!$A$21:$N$21</definedName>
    <definedName name="_xlnm._FilterDatabase" localSheetId="0" hidden="1">'7 кл'!$A$21:$N$21</definedName>
    <definedName name="_xlnm._FilterDatabase" localSheetId="1" hidden="1">'8 кл'!$A$21:$N$21</definedName>
    <definedName name="_xlnm._FilterDatabase" localSheetId="2" hidden="1">'9 кл'!$A$21:$N$21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<sst xmlns="http://schemas.openxmlformats.org/spreadsheetml/2006/main" count="304" uniqueCount="121">
  <si>
    <t xml:space="preserve">Протокол 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</si>
  <si>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</si>
  <si>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</si>
  <si>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</si>
  <si>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</si>
  <si>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</si>
  <si>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</si>
  <si>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</si>
  <si>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</si>
  <si>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</si>
  <si>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</si>
  <si>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</si>
  <si>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</si>
  <si>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</si>
  <si>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</si>
  <si>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</si>
  <si>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</si>
  <si>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  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</si>
  <si>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</si>
  <si>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</si>
  <si>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</si>
  <si>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</si>
  <si>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>1.</t>
  </si>
  <si>
    <t xml:space="preserve">Место проведения:  Республика Марий Эл </t>
  </si>
  <si>
    <t>Общая сумма баллов</t>
  </si>
  <si>
    <t>max</t>
  </si>
  <si>
    <t>Председатель жюри:</t>
  </si>
  <si>
    <t>2.</t>
  </si>
  <si>
    <t>класс</t>
  </si>
  <si>
    <t>Анастасия</t>
  </si>
  <si>
    <t>МБОУ "Кузнецовская СОШ"</t>
  </si>
  <si>
    <t>Валерия</t>
  </si>
  <si>
    <t>работы жюри по итогам проведения муниципального  этапа Всероссийской олимпиады школьников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</si>
  <si>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муниципального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</si>
  <si>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Утверждение рейтинга муниципального  этапа Всероссийской олимпиады школьников по 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</si>
  <si>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результаты муниципального 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</si>
  <si>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рейтинг муницпального  этапа Всероссийской олимпиады школьников по</t>
    </r>
  </si>
  <si>
    <t>кол-во баллов</t>
  </si>
  <si>
    <t>Ксения</t>
  </si>
  <si>
    <t>Пузырева</t>
  </si>
  <si>
    <t>Олеся</t>
  </si>
  <si>
    <t>Ильмянова</t>
  </si>
  <si>
    <t>участник</t>
  </si>
  <si>
    <t>ГЕОГРАФИЯ</t>
  </si>
  <si>
    <t>геогра</t>
  </si>
  <si>
    <t>Алгасова Г.Ф</t>
  </si>
  <si>
    <t>Егорова Е.Г</t>
  </si>
  <si>
    <t>Львова О.И.</t>
  </si>
  <si>
    <t>Михадаров</t>
  </si>
  <si>
    <t>Александр</t>
  </si>
  <si>
    <t>МБОУ "Красноволжская СОШ"</t>
  </si>
  <si>
    <t>Львова О.М.</t>
  </si>
  <si>
    <t>Тамянова</t>
  </si>
  <si>
    <t>Артюшкина В.Н.</t>
  </si>
  <si>
    <t>Леонтьев</t>
  </si>
  <si>
    <t>Денис</t>
  </si>
  <si>
    <t>МБОУ "Еласовская СОШ"</t>
  </si>
  <si>
    <t>Егорова Е.Г.</t>
  </si>
  <si>
    <t>Тимофеева</t>
  </si>
  <si>
    <t>Марина</t>
  </si>
  <si>
    <t>МБОУ "Пайгусовская СОШ"</t>
  </si>
  <si>
    <t>Бажева Т.М.</t>
  </si>
  <si>
    <t>Егорова</t>
  </si>
  <si>
    <t>Юлия</t>
  </si>
  <si>
    <t>Сидукова</t>
  </si>
  <si>
    <t>Татьяна</t>
  </si>
  <si>
    <t>Маркова Н.Н.</t>
  </si>
  <si>
    <t>Андреева</t>
  </si>
  <si>
    <t>МБОУ "Виловатовская СОШ"</t>
  </si>
  <si>
    <t>Эльдыкова Н.И.</t>
  </si>
  <si>
    <t>Ланцов</t>
  </si>
  <si>
    <t>Дмитрий</t>
  </si>
  <si>
    <t>МБОУ "Микряковская СОШ"</t>
  </si>
  <si>
    <t>Ланцова Т.А.</t>
  </si>
  <si>
    <t>Карпунев</t>
  </si>
  <si>
    <t>Антон</t>
  </si>
  <si>
    <t>МБОУ "Крайнешешмарская ООШ"</t>
  </si>
  <si>
    <t>Алгаскина Г.Ф.</t>
  </si>
  <si>
    <t>Поствайкин</t>
  </si>
  <si>
    <t>Кирилл</t>
  </si>
  <si>
    <t>Бажеева Т.М.</t>
  </si>
  <si>
    <t>победитель</t>
  </si>
  <si>
    <t>призер</t>
  </si>
  <si>
    <t>Медведева</t>
  </si>
  <si>
    <t>Алгасова Г.Ф.</t>
  </si>
  <si>
    <t>Лебедев</t>
  </si>
  <si>
    <t>Василий</t>
  </si>
  <si>
    <t>Маркова Е.Н.</t>
  </si>
  <si>
    <t>Художникова</t>
  </si>
  <si>
    <t>побед</t>
  </si>
  <si>
    <t>Силдайкин</t>
  </si>
  <si>
    <t>Димтрий</t>
  </si>
  <si>
    <t>Алгаскина Г.Ф</t>
  </si>
  <si>
    <t>Скворцов</t>
  </si>
  <si>
    <t>Михаил</t>
  </si>
  <si>
    <t>Першуткин</t>
  </si>
  <si>
    <t>Артем</t>
  </si>
  <si>
    <t>Егоркин</t>
  </si>
  <si>
    <t>Данил</t>
  </si>
  <si>
    <t>Ихонькин</t>
  </si>
  <si>
    <t>Константин</t>
  </si>
  <si>
    <t>МБОУ "Емешевская СОШ"</t>
  </si>
  <si>
    <t>Куприяшкина Л.В.</t>
  </si>
  <si>
    <t>Микушуина</t>
  </si>
  <si>
    <t>Наталия</t>
  </si>
  <si>
    <t>Цендушева О.И.</t>
  </si>
  <si>
    <t>Литвинова</t>
  </si>
  <si>
    <t>МБОУ "Пайгусовская сОШ"</t>
  </si>
  <si>
    <t>Тюпакова</t>
  </si>
  <si>
    <t>Диана</t>
  </si>
  <si>
    <t>Яковлева</t>
  </si>
  <si>
    <t>Надежда</t>
  </si>
  <si>
    <t>Старикова</t>
  </si>
  <si>
    <t>Алена</t>
  </si>
  <si>
    <t>МБОУ Емешевская СОШ"</t>
  </si>
  <si>
    <t>Тихомирова</t>
  </si>
  <si>
    <t>Николай</t>
  </si>
  <si>
    <t>МБОУ"Еласовская СОШ"</t>
  </si>
  <si>
    <t>Григорьев</t>
  </si>
  <si>
    <t>Куприяшкин</t>
  </si>
  <si>
    <t>Синуткин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</si>
</sst>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h:mm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44" borderId="1" applyNumberFormat="0" applyAlignment="0" applyProtection="0"/>
    <xf numFmtId="0" fontId="11" fillId="13" borderId="2" applyNumberFormat="0" applyAlignment="0" applyProtection="0"/>
    <xf numFmtId="0" fontId="35" fillId="45" borderId="3" applyNumberFormat="0" applyAlignment="0" applyProtection="0"/>
    <xf numFmtId="0" fontId="12" fillId="46" borderId="4" applyNumberFormat="0" applyAlignment="0" applyProtection="0"/>
    <xf numFmtId="0" fontId="36" fillId="45" borderId="1" applyNumberFormat="0" applyAlignment="0" applyProtection="0"/>
    <xf numFmtId="0" fontId="13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47" borderId="13" applyNumberFormat="0" applyAlignment="0" applyProtection="0"/>
    <xf numFmtId="0" fontId="18" fillId="48" borderId="14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51" borderId="0" applyNumberFormat="0" applyBorder="0" applyAlignment="0" applyProtection="0"/>
    <xf numFmtId="0" fontId="21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19" xfId="87" applyBorder="1" applyAlignment="1">
      <alignment/>
      <protection/>
    </xf>
    <xf numFmtId="0" fontId="2" fillId="0" borderId="0" xfId="87" applyBorder="1" applyAlignment="1">
      <alignment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8" fillId="0" borderId="0" xfId="0" applyFont="1" applyBorder="1" applyAlignment="1">
      <alignment horizontal="left" vertical="top"/>
    </xf>
    <xf numFmtId="172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20" xfId="87" applyFill="1" applyBorder="1" applyAlignment="1">
      <alignment horizontal="center"/>
      <protection/>
    </xf>
    <xf numFmtId="0" fontId="2" fillId="0" borderId="19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9" fillId="0" borderId="0" xfId="0" applyFont="1" applyBorder="1" applyAlignment="1">
      <alignment horizontal="center" vertical="center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20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0" fontId="5" fillId="0" borderId="0" xfId="87" applyFont="1" applyAlignment="1">
      <alignment vertical="top" wrapText="1"/>
      <protection/>
    </xf>
    <xf numFmtId="0" fontId="5" fillId="0" borderId="0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horizontal="right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center" vertical="top" wrapText="1"/>
      <protection/>
    </xf>
    <xf numFmtId="0" fontId="2" fillId="0" borderId="25" xfId="87" applyFont="1" applyBorder="1" applyAlignment="1">
      <alignment horizontal="center" vertical="top" wrapText="1"/>
      <protection/>
    </xf>
    <xf numFmtId="0" fontId="2" fillId="0" borderId="26" xfId="87" applyBorder="1" applyAlignment="1">
      <alignment horizontal="center" wrapText="1"/>
      <protection/>
    </xf>
    <xf numFmtId="0" fontId="2" fillId="0" borderId="26" xfId="87" applyBorder="1" applyAlignment="1">
      <alignment horizont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 wrapText="1"/>
      <protection/>
    </xf>
    <xf numFmtId="0" fontId="2" fillId="0" borderId="26" xfId="87" applyFill="1" applyBorder="1" applyAlignment="1">
      <alignment horizontal="center" vertic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7" xfId="87" applyBorder="1" applyAlignment="1">
      <alignment horizontal="center" vertical="center" wrapText="1"/>
      <protection/>
    </xf>
    <xf numFmtId="0" fontId="2" fillId="0" borderId="26" xfId="87" applyBorder="1" applyAlignment="1">
      <alignment horizontal="center" vertical="center" wrapText="1"/>
      <protection/>
    </xf>
    <xf numFmtId="0" fontId="26" fillId="0" borderId="0" xfId="87" applyFont="1" applyAlignment="1">
      <alignment/>
      <protection/>
    </xf>
    <xf numFmtId="179" fontId="26" fillId="0" borderId="19" xfId="87" applyNumberFormat="1" applyFont="1" applyFill="1" applyBorder="1" applyAlignment="1">
      <alignment horizontal="center"/>
      <protection/>
    </xf>
    <xf numFmtId="183" fontId="26" fillId="0" borderId="19" xfId="87" applyNumberFormat="1" applyFont="1" applyFill="1" applyBorder="1" applyAlignment="1">
      <alignment horizontal="center"/>
      <protection/>
    </xf>
    <xf numFmtId="0" fontId="5" fillId="0" borderId="28" xfId="87" applyFont="1" applyBorder="1" applyAlignment="1">
      <alignment horizontal="center" vertical="top" wrapText="1"/>
      <protection/>
    </xf>
    <xf numFmtId="0" fontId="5" fillId="0" borderId="19" xfId="87" applyFont="1" applyFill="1" applyBorder="1" applyAlignment="1">
      <alignment horizontal="center" vertical="top" wrapText="1"/>
      <protection/>
    </xf>
    <xf numFmtId="0" fontId="5" fillId="0" borderId="19" xfId="87" applyFont="1" applyBorder="1" applyAlignment="1">
      <alignment horizontal="center" vertical="top" wrapText="1"/>
      <protection/>
    </xf>
    <xf numFmtId="0" fontId="5" fillId="0" borderId="0" xfId="87" applyFont="1" applyBorder="1" applyAlignment="1">
      <alignment horizontal="center"/>
      <protection/>
    </xf>
    <xf numFmtId="0" fontId="2" fillId="55" borderId="29" xfId="87" applyFill="1" applyBorder="1" applyAlignment="1">
      <alignment horizontal="center"/>
      <protection/>
    </xf>
    <xf numFmtId="0" fontId="5" fillId="0" borderId="0" xfId="87" applyFont="1" applyFill="1" applyBorder="1" applyAlignment="1">
      <alignment horizontal="left" vertical="center" wrapText="1"/>
      <protection/>
    </xf>
    <xf numFmtId="0" fontId="27" fillId="56" borderId="30" xfId="87" applyFont="1" applyFill="1" applyBorder="1" applyAlignment="1">
      <alignment horizontal="center" vertical="center" wrapText="1"/>
      <protection/>
    </xf>
    <xf numFmtId="0" fontId="26" fillId="0" borderId="0" xfId="87" applyFont="1" applyBorder="1" applyAlignment="1">
      <alignment horizontal="center"/>
      <protection/>
    </xf>
    <xf numFmtId="0" fontId="29" fillId="0" borderId="30" xfId="87" applyFont="1" applyBorder="1" applyAlignment="1">
      <alignment horizontal="center" vertical="center" wrapText="1"/>
      <protection/>
    </xf>
    <xf numFmtId="0" fontId="28" fillId="57" borderId="20" xfId="87" applyFont="1" applyFill="1" applyBorder="1" applyAlignment="1">
      <alignment horizontal="center" vertical="top" wrapText="1"/>
      <protection/>
    </xf>
    <xf numFmtId="0" fontId="8" fillId="57" borderId="20" xfId="0" applyFont="1" applyFill="1" applyBorder="1" applyAlignment="1">
      <alignment horizontal="center" vertical="top" wrapText="1"/>
    </xf>
    <xf numFmtId="0" fontId="3" fillId="57" borderId="20" xfId="0" applyFont="1" applyFill="1" applyBorder="1" applyAlignment="1">
      <alignment horizontal="center" vertical="top" wrapText="1"/>
    </xf>
    <xf numFmtId="0" fontId="5" fillId="0" borderId="19" xfId="87" applyNumberFormat="1" applyFont="1" applyBorder="1" applyAlignment="1">
      <alignment horizontal="center"/>
      <protection/>
    </xf>
    <xf numFmtId="0" fontId="3" fillId="57" borderId="22" xfId="87" applyFont="1" applyFill="1" applyBorder="1" applyAlignment="1">
      <alignment horizontal="center" vertical="top" wrapText="1"/>
      <protection/>
    </xf>
    <xf numFmtId="0" fontId="8" fillId="57" borderId="22" xfId="0" applyFont="1" applyFill="1" applyBorder="1" applyAlignment="1">
      <alignment horizontal="left" vertical="top" wrapText="1"/>
    </xf>
    <xf numFmtId="0" fontId="3" fillId="57" borderId="31" xfId="0" applyNumberFormat="1" applyFont="1" applyFill="1" applyBorder="1" applyAlignment="1">
      <alignment horizontal="center" vertical="top" wrapText="1"/>
    </xf>
    <xf numFmtId="49" fontId="3" fillId="57" borderId="21" xfId="0" applyNumberFormat="1" applyFont="1" applyFill="1" applyBorder="1" applyAlignment="1">
      <alignment horizontal="center" vertical="top" wrapText="1"/>
    </xf>
    <xf numFmtId="174" fontId="3" fillId="57" borderId="22" xfId="87" applyNumberFormat="1" applyFont="1" applyFill="1" applyBorder="1" applyAlignment="1">
      <alignment horizontal="center" vertical="top" wrapText="1"/>
      <protection/>
    </xf>
    <xf numFmtId="0" fontId="3" fillId="57" borderId="22" xfId="0" applyFont="1" applyFill="1" applyBorder="1" applyAlignment="1">
      <alignment horizontal="left" vertical="top" wrapText="1"/>
    </xf>
    <xf numFmtId="0" fontId="9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vertical="center"/>
    </xf>
    <xf numFmtId="0" fontId="5" fillId="0" borderId="0" xfId="87" applyFont="1" applyBorder="1" applyAlignment="1">
      <alignment/>
      <protection/>
    </xf>
    <xf numFmtId="0" fontId="31" fillId="0" borderId="0" xfId="87" applyFont="1" applyBorder="1" applyAlignment="1">
      <alignment/>
      <protection/>
    </xf>
    <xf numFmtId="0" fontId="3" fillId="57" borderId="22" xfId="0" applyFont="1" applyFill="1" applyBorder="1" applyAlignment="1">
      <alignment horizontal="left" vertical="top"/>
    </xf>
    <xf numFmtId="0" fontId="8" fillId="57" borderId="22" xfId="0" applyFont="1" applyFill="1" applyBorder="1" applyAlignment="1">
      <alignment horizontal="left" vertical="top"/>
    </xf>
    <xf numFmtId="0" fontId="5" fillId="0" borderId="19" xfId="87" applyFont="1" applyFill="1" applyBorder="1" applyAlignment="1">
      <alignment horizontal="left" vertical="center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30" xfId="87" applyFont="1" applyBorder="1" applyAlignment="1">
      <alignment horizontal="center" vertical="center" wrapText="1"/>
      <protection/>
    </xf>
    <xf numFmtId="0" fontId="2" fillId="0" borderId="32" xfId="87" applyBorder="1" applyAlignment="1">
      <alignment horizontal="center" vertical="center" wrapText="1"/>
      <protection/>
    </xf>
    <xf numFmtId="0" fontId="5" fillId="0" borderId="0" xfId="87" applyFont="1" applyAlignment="1">
      <alignment horizontal="left" vertical="top" wrapText="1"/>
      <protection/>
    </xf>
    <xf numFmtId="0" fontId="6" fillId="0" borderId="0" xfId="87" applyFont="1" applyAlignment="1">
      <alignment horizontal="center"/>
      <protection/>
    </xf>
    <xf numFmtId="0" fontId="2" fillId="55" borderId="28" xfId="87" applyFill="1" applyBorder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3" fillId="0" borderId="0" xfId="87" applyFont="1" applyAlignment="1">
      <alignment horizontal="left" vertical="top" wrapText="1"/>
      <protection/>
    </xf>
    <xf numFmtId="0" fontId="4" fillId="0" borderId="0" xfId="87" applyFont="1" applyAlignment="1">
      <alignment horizontal="center"/>
      <protection/>
    </xf>
    <xf numFmtId="0" fontId="26" fillId="0" borderId="0" xfId="87" applyFont="1" applyFill="1" applyAlignment="1">
      <alignment horizontal="center"/>
      <protection/>
    </xf>
    <xf numFmtId="0" fontId="26" fillId="0" borderId="0" xfId="87" applyFont="1" applyAlignment="1">
      <alignment horizontal="left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7">
      <selection activeCell="N31" sqref="N31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1"/>
      <c r="P1" s="1"/>
      <c r="Q1" s="1"/>
    </row>
    <row r="2" spans="1:17" ht="18.7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43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7"/>
      <c r="G6" s="87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8"/>
      <c r="F8" s="88"/>
      <c r="G8" s="8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5" t="s">
        <v>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"/>
      <c r="P9" s="1"/>
      <c r="Q9" s="1"/>
    </row>
    <row r="10" spans="1:19" ht="24.75" customHeight="1">
      <c r="A10" s="82" t="s">
        <v>2</v>
      </c>
      <c r="B10" s="82"/>
      <c r="C10" s="8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33</v>
      </c>
      <c r="B11" s="81"/>
      <c r="C11" s="81"/>
      <c r="D11" s="81"/>
      <c r="E11" s="81"/>
      <c r="F11" s="81"/>
      <c r="G11" s="81"/>
      <c r="H11" s="52" t="s">
        <v>44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34</v>
      </c>
      <c r="B12" s="81"/>
      <c r="C12" s="81"/>
      <c r="D12" s="81"/>
      <c r="E12" s="81"/>
      <c r="F12" s="81"/>
      <c r="G12" s="81"/>
      <c r="H12" s="50" t="str">
        <f>H11</f>
        <v>геогра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2" t="s">
        <v>3</v>
      </c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35</v>
      </c>
      <c r="B15" s="81"/>
      <c r="C15" s="81"/>
      <c r="D15" s="81"/>
      <c r="E15" s="81"/>
      <c r="F15" s="81"/>
      <c r="G15" s="81"/>
      <c r="H15" s="51" t="str">
        <f>H11</f>
        <v>геогра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36</v>
      </c>
      <c r="B16" s="81"/>
      <c r="C16" s="81"/>
      <c r="D16" s="81"/>
      <c r="E16" s="81"/>
      <c r="F16" s="81"/>
      <c r="G16" s="81"/>
      <c r="H16" s="50" t="str">
        <f>H15</f>
        <v>геогра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3" t="s">
        <v>4</v>
      </c>
      <c r="D18" s="83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78" t="s">
        <v>24</v>
      </c>
      <c r="I19" s="79"/>
      <c r="J19" s="79"/>
      <c r="K19" s="80"/>
      <c r="L19" s="18"/>
      <c r="M19" s="18"/>
      <c r="N19" s="18"/>
      <c r="O19" s="1"/>
      <c r="P19" s="77"/>
      <c r="Q19" s="77"/>
      <c r="R19" s="3"/>
      <c r="S19" s="84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74</v>
      </c>
      <c r="K20" s="44"/>
      <c r="L20" s="45"/>
      <c r="M20" s="46"/>
      <c r="N20" s="46"/>
      <c r="O20" s="1"/>
      <c r="P20" s="77"/>
      <c r="Q20" s="77"/>
      <c r="R20" s="3"/>
      <c r="S20" s="84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37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7"/>
      <c r="Q21" s="77"/>
      <c r="R21" s="3"/>
      <c r="S21" s="84"/>
    </row>
    <row r="22" spans="1:19" ht="31.5">
      <c r="A22" s="27">
        <v>1</v>
      </c>
      <c r="B22" s="26"/>
      <c r="C22" s="71" t="s">
        <v>48</v>
      </c>
      <c r="D22" s="71" t="s">
        <v>49</v>
      </c>
      <c r="E22" s="68">
        <v>7</v>
      </c>
      <c r="F22" s="70" t="s">
        <v>50</v>
      </c>
      <c r="G22" s="74" t="s">
        <v>51</v>
      </c>
      <c r="H22" s="61">
        <v>48</v>
      </c>
      <c r="I22" s="61"/>
      <c r="J22" s="60"/>
      <c r="K22" s="65">
        <f>IF(C22="","",SUM(H22:J22))</f>
        <v>48</v>
      </c>
      <c r="L22" s="66"/>
      <c r="M22" s="67">
        <f>IF(C22="","",K22/J$20)</f>
        <v>0.6486486486486487</v>
      </c>
      <c r="N22" s="63" t="s">
        <v>81</v>
      </c>
      <c r="O22" s="1"/>
      <c r="P22" s="77"/>
      <c r="Q22" s="77"/>
      <c r="R22" s="3"/>
      <c r="S22" s="84"/>
    </row>
    <row r="23" spans="1:19" ht="18.75">
      <c r="A23" s="27">
        <v>2</v>
      </c>
      <c r="B23" s="26"/>
      <c r="C23" s="68" t="s">
        <v>64</v>
      </c>
      <c r="D23" s="68" t="s">
        <v>65</v>
      </c>
      <c r="E23" s="68">
        <v>7</v>
      </c>
      <c r="F23" s="70" t="s">
        <v>30</v>
      </c>
      <c r="G23" s="74" t="s">
        <v>66</v>
      </c>
      <c r="H23" s="61">
        <v>43</v>
      </c>
      <c r="I23" s="61"/>
      <c r="J23" s="60"/>
      <c r="K23" s="65">
        <f>IF(C23="","",SUM(H23:J23))</f>
        <v>43</v>
      </c>
      <c r="L23" s="66"/>
      <c r="M23" s="67">
        <f>IF(C23="","",K23/J$20)</f>
        <v>0.581081081081081</v>
      </c>
      <c r="N23" s="63" t="s">
        <v>82</v>
      </c>
      <c r="O23" s="1"/>
      <c r="P23" s="77"/>
      <c r="Q23" s="77"/>
      <c r="R23" s="3"/>
      <c r="S23" s="84"/>
    </row>
    <row r="24" spans="1:19" ht="18.75">
      <c r="A24" s="27">
        <v>3</v>
      </c>
      <c r="B24" s="26"/>
      <c r="C24" s="71" t="s">
        <v>54</v>
      </c>
      <c r="D24" s="71" t="s">
        <v>55</v>
      </c>
      <c r="E24" s="68">
        <v>7</v>
      </c>
      <c r="F24" s="70" t="s">
        <v>56</v>
      </c>
      <c r="G24" s="74" t="s">
        <v>57</v>
      </c>
      <c r="H24" s="61">
        <v>41</v>
      </c>
      <c r="I24" s="61"/>
      <c r="J24" s="60"/>
      <c r="K24" s="65">
        <f>IF(C24="","",SUM(H24:J24))</f>
        <v>41</v>
      </c>
      <c r="L24" s="66"/>
      <c r="M24" s="67">
        <f>IF(C24="","",K24/J$20)</f>
        <v>0.5540540540540541</v>
      </c>
      <c r="N24" s="63" t="s">
        <v>82</v>
      </c>
      <c r="O24" s="1"/>
      <c r="P24" s="77"/>
      <c r="Q24" s="77"/>
      <c r="R24" s="3"/>
      <c r="S24" s="84"/>
    </row>
    <row r="25" spans="1:19" ht="18.75">
      <c r="A25" s="27">
        <v>4</v>
      </c>
      <c r="B25" s="26"/>
      <c r="C25" s="64" t="s">
        <v>74</v>
      </c>
      <c r="D25" s="64" t="s">
        <v>75</v>
      </c>
      <c r="E25" s="64">
        <v>7</v>
      </c>
      <c r="F25" s="69" t="s">
        <v>76</v>
      </c>
      <c r="G25" s="75" t="s">
        <v>77</v>
      </c>
      <c r="H25" s="61">
        <v>37</v>
      </c>
      <c r="I25" s="61"/>
      <c r="J25" s="60"/>
      <c r="K25" s="65">
        <f>IF(C25="","",SUM(H25:J25))</f>
        <v>37</v>
      </c>
      <c r="L25" s="66"/>
      <c r="M25" s="67">
        <f>IF(C25="","",K25/J$20)</f>
        <v>0.5</v>
      </c>
      <c r="N25" s="63" t="s">
        <v>42</v>
      </c>
      <c r="O25" s="1"/>
      <c r="P25" s="77"/>
      <c r="Q25" s="77"/>
      <c r="R25" s="3"/>
      <c r="S25" s="84"/>
    </row>
    <row r="26" spans="1:19" ht="18.75">
      <c r="A26" s="27">
        <v>5</v>
      </c>
      <c r="B26" s="26"/>
      <c r="C26" s="64" t="s">
        <v>52</v>
      </c>
      <c r="D26" s="64" t="s">
        <v>38</v>
      </c>
      <c r="E26" s="64">
        <v>7</v>
      </c>
      <c r="F26" s="69" t="s">
        <v>50</v>
      </c>
      <c r="G26" s="75" t="s">
        <v>53</v>
      </c>
      <c r="H26" s="60">
        <v>33</v>
      </c>
      <c r="I26" s="60"/>
      <c r="J26" s="60"/>
      <c r="K26" s="65">
        <f>IF(C26="","",SUM(H26:J26))</f>
        <v>33</v>
      </c>
      <c r="L26" s="66"/>
      <c r="M26" s="67">
        <f>IF(C26="","",K26/J$20)</f>
        <v>0.44594594594594594</v>
      </c>
      <c r="N26" s="63" t="s">
        <v>42</v>
      </c>
      <c r="O26" s="1"/>
      <c r="P26" s="77"/>
      <c r="Q26" s="77"/>
      <c r="R26" s="3"/>
      <c r="S26" s="84"/>
    </row>
    <row r="27" spans="1:19" ht="18.75">
      <c r="A27" s="27">
        <v>6</v>
      </c>
      <c r="B27" s="26"/>
      <c r="C27" s="64" t="s">
        <v>67</v>
      </c>
      <c r="D27" s="64" t="s">
        <v>29</v>
      </c>
      <c r="E27" s="64">
        <v>7</v>
      </c>
      <c r="F27" s="69" t="s">
        <v>68</v>
      </c>
      <c r="G27" s="75" t="s">
        <v>69</v>
      </c>
      <c r="H27" s="60">
        <v>32</v>
      </c>
      <c r="I27" s="60"/>
      <c r="J27" s="60"/>
      <c r="K27" s="65">
        <f>IF(C27="","",SUM(H27:J27))</f>
        <v>32</v>
      </c>
      <c r="L27" s="66"/>
      <c r="M27" s="67">
        <f>IF(C27="","",K27/J$20)</f>
        <v>0.43243243243243246</v>
      </c>
      <c r="N27" s="63" t="s">
        <v>42</v>
      </c>
      <c r="O27" s="1"/>
      <c r="P27" s="77"/>
      <c r="Q27" s="77"/>
      <c r="R27" s="3"/>
      <c r="S27" s="84"/>
    </row>
    <row r="28" spans="1:19" ht="18" customHeight="1">
      <c r="A28" s="27">
        <v>7</v>
      </c>
      <c r="B28" s="26"/>
      <c r="C28" s="64" t="s">
        <v>62</v>
      </c>
      <c r="D28" s="64" t="s">
        <v>63</v>
      </c>
      <c r="E28" s="64">
        <v>7</v>
      </c>
      <c r="F28" s="69" t="s">
        <v>56</v>
      </c>
      <c r="G28" s="75" t="s">
        <v>57</v>
      </c>
      <c r="H28" s="61">
        <v>25</v>
      </c>
      <c r="I28" s="61"/>
      <c r="J28" s="60"/>
      <c r="K28" s="65">
        <f>IF(C28="","",SUM(H28:J28))</f>
        <v>25</v>
      </c>
      <c r="L28" s="66"/>
      <c r="M28" s="67">
        <f>IF(C28="","",K28/J$20)</f>
        <v>0.33783783783783783</v>
      </c>
      <c r="N28" s="63" t="s">
        <v>42</v>
      </c>
      <c r="O28" s="1"/>
      <c r="P28" s="77"/>
      <c r="Q28" s="77"/>
      <c r="R28" s="3"/>
      <c r="S28" s="84"/>
    </row>
    <row r="29" spans="1:19" ht="18" customHeight="1">
      <c r="A29" s="27">
        <v>8</v>
      </c>
      <c r="B29" s="26"/>
      <c r="C29" s="68" t="s">
        <v>70</v>
      </c>
      <c r="D29" s="68" t="s">
        <v>71</v>
      </c>
      <c r="E29" s="68">
        <v>7</v>
      </c>
      <c r="F29" s="70" t="s">
        <v>72</v>
      </c>
      <c r="G29" s="74" t="s">
        <v>73</v>
      </c>
      <c r="H29" s="61">
        <v>20</v>
      </c>
      <c r="I29" s="61"/>
      <c r="J29" s="60"/>
      <c r="K29" s="65">
        <f>IF(C29="","",SUM(H29:J29))</f>
        <v>20</v>
      </c>
      <c r="L29" s="66"/>
      <c r="M29" s="67">
        <f>IF(C29="","",K29/J$20)</f>
        <v>0.2702702702702703</v>
      </c>
      <c r="N29" s="63" t="s">
        <v>42</v>
      </c>
      <c r="O29" s="1"/>
      <c r="P29" s="77"/>
      <c r="Q29" s="77"/>
      <c r="R29" s="3"/>
      <c r="S29" s="84"/>
    </row>
    <row r="30" spans="1:19" ht="18" customHeight="1">
      <c r="A30" s="27">
        <v>9</v>
      </c>
      <c r="B30" s="26"/>
      <c r="C30" s="68" t="s">
        <v>58</v>
      </c>
      <c r="D30" s="68" t="s">
        <v>59</v>
      </c>
      <c r="E30" s="68">
        <v>7</v>
      </c>
      <c r="F30" s="70" t="s">
        <v>60</v>
      </c>
      <c r="G30" s="74" t="s">
        <v>61</v>
      </c>
      <c r="H30" s="61">
        <v>18</v>
      </c>
      <c r="I30" s="61"/>
      <c r="J30" s="60"/>
      <c r="K30" s="65">
        <f>IF(C30="","",SUM(H30:J30))</f>
        <v>18</v>
      </c>
      <c r="L30" s="66"/>
      <c r="M30" s="67">
        <f>IF(C30="","",K30/J$20)</f>
        <v>0.24324324324324326</v>
      </c>
      <c r="N30" s="63" t="s">
        <v>42</v>
      </c>
      <c r="O30" s="1"/>
      <c r="P30" s="77"/>
      <c r="Q30" s="77"/>
      <c r="R30" s="3"/>
      <c r="S30" s="84"/>
    </row>
    <row r="31" spans="1:19" ht="18" customHeight="1">
      <c r="A31" s="27">
        <v>10</v>
      </c>
      <c r="B31" s="26"/>
      <c r="C31" s="64" t="s">
        <v>78</v>
      </c>
      <c r="D31" s="64" t="s">
        <v>79</v>
      </c>
      <c r="E31" s="64">
        <v>7</v>
      </c>
      <c r="F31" s="69" t="s">
        <v>60</v>
      </c>
      <c r="G31" s="75" t="s">
        <v>80</v>
      </c>
      <c r="H31" s="60">
        <v>15</v>
      </c>
      <c r="I31" s="60"/>
      <c r="J31" s="60"/>
      <c r="K31" s="65">
        <f>IF(C31="","",SUM(H31:J31))</f>
        <v>15</v>
      </c>
      <c r="L31" s="66"/>
      <c r="M31" s="67">
        <f>IF(C31="","",K31/J$20)</f>
        <v>0.20270270270270271</v>
      </c>
      <c r="N31" s="63"/>
      <c r="O31" s="1"/>
      <c r="P31" s="77"/>
      <c r="Q31" s="77"/>
      <c r="R31" s="3"/>
      <c r="S31" s="84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77"/>
      <c r="Q32" s="77"/>
      <c r="R32" s="3"/>
      <c r="S32" s="84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45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6" t="s">
        <v>46</v>
      </c>
      <c r="H35" s="76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6" t="s">
        <v>47</v>
      </c>
      <c r="H36" s="76"/>
      <c r="I36" s="5"/>
      <c r="J36" s="5"/>
      <c r="K36" s="5"/>
      <c r="L36" s="5"/>
      <c r="M36" s="5"/>
    </row>
    <row r="37" spans="5:13" ht="21.75" customHeight="1">
      <c r="E37" s="6"/>
      <c r="F37" s="33"/>
      <c r="G37" s="76"/>
      <c r="H37" s="76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A9:N9"/>
    <mergeCell ref="A10:C10"/>
    <mergeCell ref="A1:M1"/>
    <mergeCell ref="F6:G6"/>
    <mergeCell ref="E8:G8"/>
    <mergeCell ref="A11:G11"/>
    <mergeCell ref="A12:G12"/>
    <mergeCell ref="A14:C14"/>
    <mergeCell ref="A15:G15"/>
    <mergeCell ref="A16:G16"/>
    <mergeCell ref="C18:D18"/>
    <mergeCell ref="S19:S32"/>
    <mergeCell ref="G35:H35"/>
    <mergeCell ref="G36:H36"/>
    <mergeCell ref="P19:P32"/>
    <mergeCell ref="G37:H37"/>
    <mergeCell ref="Q19:Q32"/>
    <mergeCell ref="H19:K1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0">
      <selection activeCell="I33" sqref="I33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1"/>
      <c r="P1" s="1"/>
      <c r="Q1" s="1"/>
    </row>
    <row r="2" spans="1:17" ht="18.7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43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7"/>
      <c r="G6" s="87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8"/>
      <c r="F8" s="88"/>
      <c r="G8" s="8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5" t="s">
        <v>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"/>
      <c r="P9" s="1"/>
      <c r="Q9" s="1"/>
    </row>
    <row r="10" spans="1:19" ht="24.75" customHeight="1">
      <c r="A10" s="82" t="s">
        <v>2</v>
      </c>
      <c r="B10" s="82"/>
      <c r="C10" s="8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33</v>
      </c>
      <c r="B11" s="81"/>
      <c r="C11" s="81"/>
      <c r="D11" s="81"/>
      <c r="E11" s="81"/>
      <c r="F11" s="81"/>
      <c r="G11" s="81"/>
      <c r="H11" s="52" t="s">
        <v>44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34</v>
      </c>
      <c r="B12" s="81"/>
      <c r="C12" s="81"/>
      <c r="D12" s="81"/>
      <c r="E12" s="81"/>
      <c r="F12" s="81"/>
      <c r="G12" s="81"/>
      <c r="H12" s="50" t="str">
        <f>H11</f>
        <v>геогра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2" t="s">
        <v>3</v>
      </c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35</v>
      </c>
      <c r="B15" s="81"/>
      <c r="C15" s="81"/>
      <c r="D15" s="81"/>
      <c r="E15" s="81"/>
      <c r="F15" s="81"/>
      <c r="G15" s="81"/>
      <c r="H15" s="51" t="str">
        <f>H11</f>
        <v>геогра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36</v>
      </c>
      <c r="B16" s="81"/>
      <c r="C16" s="81"/>
      <c r="D16" s="81"/>
      <c r="E16" s="81"/>
      <c r="F16" s="81"/>
      <c r="G16" s="81"/>
      <c r="H16" s="50" t="str">
        <f>H15</f>
        <v>геогра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3" t="s">
        <v>4</v>
      </c>
      <c r="D18" s="83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78" t="s">
        <v>24</v>
      </c>
      <c r="I19" s="79"/>
      <c r="J19" s="79"/>
      <c r="K19" s="80"/>
      <c r="L19" s="18"/>
      <c r="M19" s="18"/>
      <c r="N19" s="18"/>
      <c r="O19" s="1"/>
      <c r="P19" s="77"/>
      <c r="Q19" s="77"/>
      <c r="R19" s="3"/>
      <c r="S19" s="84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78</v>
      </c>
      <c r="K20" s="44"/>
      <c r="L20" s="45"/>
      <c r="M20" s="46"/>
      <c r="N20" s="46"/>
      <c r="O20" s="1"/>
      <c r="P20" s="77"/>
      <c r="Q20" s="77"/>
      <c r="R20" s="3"/>
      <c r="S20" s="84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37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7"/>
      <c r="Q21" s="77"/>
      <c r="R21" s="3"/>
      <c r="S21" s="84"/>
    </row>
    <row r="22" spans="1:19" ht="18.75">
      <c r="A22" s="27">
        <v>1</v>
      </c>
      <c r="B22" s="26"/>
      <c r="C22" s="64" t="s">
        <v>41</v>
      </c>
      <c r="D22" s="64" t="s">
        <v>29</v>
      </c>
      <c r="E22" s="64">
        <v>8</v>
      </c>
      <c r="F22" s="69" t="s">
        <v>76</v>
      </c>
      <c r="G22" s="75" t="s">
        <v>84</v>
      </c>
      <c r="H22" s="60">
        <v>59</v>
      </c>
      <c r="I22" s="60"/>
      <c r="J22" s="60"/>
      <c r="K22" s="65">
        <f>IF(C22="","",SUM(H22:J22))</f>
        <v>59</v>
      </c>
      <c r="L22" s="66"/>
      <c r="M22" s="67">
        <f>IF(C22="","",K22/J$20)</f>
        <v>0.7564102564102564</v>
      </c>
      <c r="N22" s="63" t="s">
        <v>89</v>
      </c>
      <c r="O22" s="1"/>
      <c r="P22" s="77"/>
      <c r="Q22" s="77"/>
      <c r="R22" s="3"/>
      <c r="S22" s="84"/>
    </row>
    <row r="23" spans="1:19" ht="18.75">
      <c r="A23" s="27">
        <v>2</v>
      </c>
      <c r="B23" s="26"/>
      <c r="C23" s="68" t="s">
        <v>39</v>
      </c>
      <c r="D23" s="68" t="s">
        <v>40</v>
      </c>
      <c r="E23" s="68">
        <v>8</v>
      </c>
      <c r="F23" s="70" t="s">
        <v>30</v>
      </c>
      <c r="G23" s="74" t="s">
        <v>87</v>
      </c>
      <c r="H23" s="61">
        <v>28</v>
      </c>
      <c r="I23" s="61"/>
      <c r="J23" s="60"/>
      <c r="K23" s="65">
        <f>IF(C23="","",SUM(H23:J23))</f>
        <v>28</v>
      </c>
      <c r="L23" s="66"/>
      <c r="M23" s="67">
        <f>IF(C23="","",K23/J$20)</f>
        <v>0.358974358974359</v>
      </c>
      <c r="N23" s="63" t="s">
        <v>82</v>
      </c>
      <c r="O23" s="1"/>
      <c r="P23" s="77"/>
      <c r="Q23" s="77"/>
      <c r="R23" s="3"/>
      <c r="S23" s="84"/>
    </row>
    <row r="24" spans="1:19" ht="18.75">
      <c r="A24" s="27">
        <v>3</v>
      </c>
      <c r="B24" s="26"/>
      <c r="C24" s="64" t="s">
        <v>88</v>
      </c>
      <c r="D24" s="64" t="s">
        <v>31</v>
      </c>
      <c r="E24" s="64">
        <v>8</v>
      </c>
      <c r="F24" s="69" t="s">
        <v>50</v>
      </c>
      <c r="G24" s="75" t="s">
        <v>51</v>
      </c>
      <c r="H24" s="61">
        <v>27</v>
      </c>
      <c r="I24" s="61"/>
      <c r="J24" s="60"/>
      <c r="K24" s="65">
        <f>IF(C24="","",SUM(H24:J24))</f>
        <v>27</v>
      </c>
      <c r="L24" s="66"/>
      <c r="M24" s="67">
        <f>IF(C24="","",K24/J$20)</f>
        <v>0.34615384615384615</v>
      </c>
      <c r="N24" s="63" t="s">
        <v>82</v>
      </c>
      <c r="O24" s="1"/>
      <c r="P24" s="77"/>
      <c r="Q24" s="77"/>
      <c r="R24" s="3"/>
      <c r="S24" s="84"/>
    </row>
    <row r="25" spans="1:19" ht="18.75">
      <c r="A25" s="27">
        <v>4</v>
      </c>
      <c r="B25" s="26"/>
      <c r="C25" s="71" t="s">
        <v>83</v>
      </c>
      <c r="D25" s="71" t="s">
        <v>38</v>
      </c>
      <c r="E25" s="68">
        <v>8</v>
      </c>
      <c r="F25" s="70" t="s">
        <v>68</v>
      </c>
      <c r="G25" s="74" t="s">
        <v>69</v>
      </c>
      <c r="H25" s="61">
        <v>15</v>
      </c>
      <c r="I25" s="61"/>
      <c r="J25" s="60"/>
      <c r="K25" s="65">
        <f>IF(C25="","",SUM(H25:J25))</f>
        <v>15</v>
      </c>
      <c r="L25" s="66"/>
      <c r="M25" s="67">
        <f>IF(C25="","",K25/J$20)</f>
        <v>0.19230769230769232</v>
      </c>
      <c r="N25" s="63" t="s">
        <v>42</v>
      </c>
      <c r="O25" s="1"/>
      <c r="P25" s="77"/>
      <c r="Q25" s="77"/>
      <c r="R25" s="3"/>
      <c r="S25" s="84"/>
    </row>
    <row r="26" spans="1:19" ht="18.75">
      <c r="A26" s="27">
        <v>5</v>
      </c>
      <c r="B26" s="26"/>
      <c r="C26" s="71" t="s">
        <v>85</v>
      </c>
      <c r="D26" s="71" t="s">
        <v>86</v>
      </c>
      <c r="E26" s="68">
        <v>8</v>
      </c>
      <c r="F26" s="70" t="s">
        <v>30</v>
      </c>
      <c r="G26" s="74" t="s">
        <v>87</v>
      </c>
      <c r="H26" s="61">
        <v>3</v>
      </c>
      <c r="I26" s="61"/>
      <c r="J26" s="60"/>
      <c r="K26" s="65">
        <f>IF(C26="","",SUM(H26:J26))</f>
        <v>3</v>
      </c>
      <c r="L26" s="66"/>
      <c r="M26" s="67">
        <f>IF(C26="","",K26/J$20)</f>
        <v>0.038461538461538464</v>
      </c>
      <c r="N26" s="63" t="s">
        <v>42</v>
      </c>
      <c r="O26" s="1"/>
      <c r="P26" s="77"/>
      <c r="Q26" s="77"/>
      <c r="R26" s="3"/>
      <c r="S26" s="84"/>
    </row>
    <row r="27" spans="1:19" ht="18.75">
      <c r="A27" s="27">
        <v>6</v>
      </c>
      <c r="B27" s="26"/>
      <c r="C27" s="68"/>
      <c r="D27" s="68"/>
      <c r="E27" s="68"/>
      <c r="F27" s="70"/>
      <c r="G27" s="74"/>
      <c r="H27" s="61"/>
      <c r="I27" s="61"/>
      <c r="J27" s="60"/>
      <c r="K27" s="65">
        <f>IF(C27="","",SUM(H27:J27))</f>
      </c>
      <c r="L27" s="66"/>
      <c r="M27" s="67">
        <f>IF(C27="","",K27/J$20)</f>
      </c>
      <c r="N27" s="63"/>
      <c r="O27" s="1"/>
      <c r="P27" s="77"/>
      <c r="Q27" s="77"/>
      <c r="R27" s="3"/>
      <c r="S27" s="84"/>
    </row>
    <row r="28" spans="1:19" ht="18" customHeight="1">
      <c r="A28" s="27">
        <v>7</v>
      </c>
      <c r="B28" s="26"/>
      <c r="C28" s="64"/>
      <c r="D28" s="64"/>
      <c r="E28" s="64"/>
      <c r="F28" s="69"/>
      <c r="G28" s="75"/>
      <c r="H28" s="60"/>
      <c r="I28" s="60"/>
      <c r="J28" s="60"/>
      <c r="K28" s="65">
        <f>IF(C28="","",SUM(H28:J28))</f>
      </c>
      <c r="L28" s="66"/>
      <c r="M28" s="67">
        <f>IF(C28="","",K28/J$20)</f>
      </c>
      <c r="N28" s="63"/>
      <c r="O28" s="1"/>
      <c r="P28" s="77"/>
      <c r="Q28" s="77"/>
      <c r="R28" s="3"/>
      <c r="S28" s="84"/>
    </row>
    <row r="29" spans="1:19" ht="18" customHeight="1">
      <c r="A29" s="27">
        <v>8</v>
      </c>
      <c r="B29" s="26"/>
      <c r="C29" s="68"/>
      <c r="D29" s="68"/>
      <c r="E29" s="68"/>
      <c r="F29" s="70"/>
      <c r="G29" s="74"/>
      <c r="H29" s="61"/>
      <c r="I29" s="61"/>
      <c r="J29" s="60"/>
      <c r="K29" s="65">
        <f>IF(C29="","",SUM(H29:J29))</f>
      </c>
      <c r="L29" s="66"/>
      <c r="M29" s="67">
        <f>IF(C29="","",K29/J$20)</f>
      </c>
      <c r="N29" s="63"/>
      <c r="O29" s="1"/>
      <c r="P29" s="77"/>
      <c r="Q29" s="77"/>
      <c r="R29" s="3"/>
      <c r="S29" s="84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77"/>
      <c r="Q30" s="77"/>
      <c r="R30" s="3"/>
      <c r="S30" s="84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77"/>
      <c r="Q31" s="77"/>
      <c r="R31" s="3"/>
      <c r="S31" s="84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77"/>
      <c r="Q32" s="77"/>
      <c r="R32" s="3"/>
      <c r="S32" s="84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45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6" t="s">
        <v>46</v>
      </c>
      <c r="H35" s="76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6" t="s">
        <v>47</v>
      </c>
      <c r="H36" s="76"/>
      <c r="I36" s="5"/>
      <c r="J36" s="5"/>
      <c r="K36" s="5"/>
      <c r="L36" s="5"/>
      <c r="M36" s="5"/>
    </row>
    <row r="37" spans="5:13" ht="21.75" customHeight="1">
      <c r="E37" s="6"/>
      <c r="F37" s="33"/>
      <c r="G37" s="76"/>
      <c r="H37" s="76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0">
      <selection activeCell="A26" sqref="A26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1"/>
      <c r="P1" s="1"/>
      <c r="Q1" s="1"/>
    </row>
    <row r="2" spans="1:17" ht="18.7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43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7"/>
      <c r="G6" s="87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8"/>
      <c r="F8" s="88"/>
      <c r="G8" s="8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5" t="s">
        <v>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"/>
      <c r="P9" s="1"/>
      <c r="Q9" s="1"/>
    </row>
    <row r="10" spans="1:19" ht="24.75" customHeight="1">
      <c r="A10" s="82" t="s">
        <v>2</v>
      </c>
      <c r="B10" s="82"/>
      <c r="C10" s="8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33</v>
      </c>
      <c r="B11" s="81"/>
      <c r="C11" s="81"/>
      <c r="D11" s="81"/>
      <c r="E11" s="81"/>
      <c r="F11" s="81"/>
      <c r="G11" s="81"/>
      <c r="H11" s="52" t="s">
        <v>44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34</v>
      </c>
      <c r="B12" s="81"/>
      <c r="C12" s="81"/>
      <c r="D12" s="81"/>
      <c r="E12" s="81"/>
      <c r="F12" s="81"/>
      <c r="G12" s="81"/>
      <c r="H12" s="50" t="str">
        <f>H11</f>
        <v>геогра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2" t="s">
        <v>3</v>
      </c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35</v>
      </c>
      <c r="B15" s="81"/>
      <c r="C15" s="81"/>
      <c r="D15" s="81"/>
      <c r="E15" s="81"/>
      <c r="F15" s="81"/>
      <c r="G15" s="81"/>
      <c r="H15" s="51" t="str">
        <f>H11</f>
        <v>геогра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36</v>
      </c>
      <c r="B16" s="81"/>
      <c r="C16" s="81"/>
      <c r="D16" s="81"/>
      <c r="E16" s="81"/>
      <c r="F16" s="81"/>
      <c r="G16" s="81"/>
      <c r="H16" s="50" t="str">
        <f>H15</f>
        <v>геогра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3" t="s">
        <v>4</v>
      </c>
      <c r="D18" s="83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78" t="s">
        <v>24</v>
      </c>
      <c r="I19" s="79"/>
      <c r="J19" s="79"/>
      <c r="K19" s="80"/>
      <c r="L19" s="18"/>
      <c r="M19" s="18"/>
      <c r="N19" s="18"/>
      <c r="O19" s="1"/>
      <c r="P19" s="77"/>
      <c r="Q19" s="77"/>
      <c r="R19" s="3"/>
      <c r="S19" s="84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75</v>
      </c>
      <c r="K20" s="44"/>
      <c r="L20" s="45"/>
      <c r="M20" s="46"/>
      <c r="N20" s="46"/>
      <c r="O20" s="1"/>
      <c r="P20" s="77"/>
      <c r="Q20" s="77"/>
      <c r="R20" s="3"/>
      <c r="S20" s="84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37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7"/>
      <c r="Q21" s="77"/>
      <c r="R21" s="3"/>
      <c r="S21" s="84"/>
    </row>
    <row r="22" spans="1:19" ht="18.75">
      <c r="A22" s="27">
        <v>1</v>
      </c>
      <c r="B22" s="26"/>
      <c r="C22" s="64" t="s">
        <v>93</v>
      </c>
      <c r="D22" s="64" t="s">
        <v>94</v>
      </c>
      <c r="E22" s="64">
        <v>9</v>
      </c>
      <c r="F22" s="69" t="s">
        <v>56</v>
      </c>
      <c r="G22" s="75" t="s">
        <v>80</v>
      </c>
      <c r="H22" s="60">
        <v>41</v>
      </c>
      <c r="I22" s="60"/>
      <c r="J22" s="60"/>
      <c r="K22" s="65">
        <f>IF(C22="","",SUM(H22:J22))</f>
        <v>41</v>
      </c>
      <c r="L22" s="66"/>
      <c r="M22" s="67">
        <f>IF(C22="","",K22/J$20)</f>
        <v>0.5466666666666666</v>
      </c>
      <c r="N22" s="63" t="s">
        <v>89</v>
      </c>
      <c r="O22" s="1"/>
      <c r="P22" s="77"/>
      <c r="Q22" s="77"/>
      <c r="R22" s="3"/>
      <c r="S22" s="84"/>
    </row>
    <row r="23" spans="1:19" ht="18.75">
      <c r="A23" s="27">
        <v>2</v>
      </c>
      <c r="B23" s="26"/>
      <c r="C23" s="68" t="s">
        <v>97</v>
      </c>
      <c r="D23" s="68" t="s">
        <v>98</v>
      </c>
      <c r="E23" s="68">
        <v>9</v>
      </c>
      <c r="F23" s="70" t="s">
        <v>68</v>
      </c>
      <c r="G23" s="74" t="s">
        <v>69</v>
      </c>
      <c r="H23" s="61">
        <v>34</v>
      </c>
      <c r="I23" s="61"/>
      <c r="J23" s="60"/>
      <c r="K23" s="65">
        <f>IF(C23="","",SUM(H23:J23))</f>
        <v>34</v>
      </c>
      <c r="L23" s="66"/>
      <c r="M23" s="67">
        <f>IF(C23="","",K23/J$20)</f>
        <v>0.4533333333333333</v>
      </c>
      <c r="N23" s="63" t="s">
        <v>82</v>
      </c>
      <c r="O23" s="1"/>
      <c r="P23" s="77"/>
      <c r="Q23" s="77"/>
      <c r="R23" s="3"/>
      <c r="S23" s="84"/>
    </row>
    <row r="24" spans="1:19" ht="18.75">
      <c r="A24" s="27">
        <v>3</v>
      </c>
      <c r="B24" s="26"/>
      <c r="C24" s="71" t="s">
        <v>90</v>
      </c>
      <c r="D24" s="71" t="s">
        <v>91</v>
      </c>
      <c r="E24" s="68">
        <v>9</v>
      </c>
      <c r="F24" s="70" t="s">
        <v>76</v>
      </c>
      <c r="G24" s="74" t="s">
        <v>92</v>
      </c>
      <c r="H24" s="61">
        <v>5</v>
      </c>
      <c r="I24" s="61"/>
      <c r="J24" s="60"/>
      <c r="K24" s="65">
        <f>IF(C24="","",SUM(H24:J24))</f>
        <v>5</v>
      </c>
      <c r="L24" s="66"/>
      <c r="M24" s="67">
        <f>IF(C24="","",K24/J$20)</f>
        <v>0.06666666666666667</v>
      </c>
      <c r="N24" s="63" t="s">
        <v>42</v>
      </c>
      <c r="O24" s="1"/>
      <c r="P24" s="77"/>
      <c r="Q24" s="77"/>
      <c r="R24" s="3"/>
      <c r="S24" s="84"/>
    </row>
    <row r="25" spans="1:19" ht="18.75">
      <c r="A25" s="27">
        <v>4</v>
      </c>
      <c r="B25" s="26"/>
      <c r="C25" s="71" t="s">
        <v>95</v>
      </c>
      <c r="D25" s="71" t="s">
        <v>96</v>
      </c>
      <c r="E25" s="68">
        <v>9</v>
      </c>
      <c r="F25" s="70" t="s">
        <v>60</v>
      </c>
      <c r="G25" s="74" t="s">
        <v>80</v>
      </c>
      <c r="H25" s="61">
        <v>4</v>
      </c>
      <c r="I25" s="61"/>
      <c r="J25" s="60"/>
      <c r="K25" s="65">
        <f>IF(C25="","",SUM(H25:J25))</f>
        <v>4</v>
      </c>
      <c r="L25" s="66"/>
      <c r="M25" s="67">
        <f>IF(C25="","",K25/J$20)</f>
        <v>0.05333333333333334</v>
      </c>
      <c r="N25" s="63" t="s">
        <v>42</v>
      </c>
      <c r="O25" s="1"/>
      <c r="P25" s="77"/>
      <c r="Q25" s="77"/>
      <c r="R25" s="3"/>
      <c r="S25" s="84"/>
    </row>
    <row r="26" spans="1:19" ht="18.75">
      <c r="A26" s="27">
        <v>5</v>
      </c>
      <c r="B26" s="26"/>
      <c r="C26" s="64" t="s">
        <v>99</v>
      </c>
      <c r="D26" s="64" t="s">
        <v>100</v>
      </c>
      <c r="E26" s="64">
        <v>9</v>
      </c>
      <c r="F26" s="69" t="s">
        <v>101</v>
      </c>
      <c r="G26" s="75" t="s">
        <v>102</v>
      </c>
      <c r="H26" s="61">
        <v>3</v>
      </c>
      <c r="I26" s="61"/>
      <c r="J26" s="60"/>
      <c r="K26" s="65">
        <f>IF(C26="","",SUM(H26:J26))</f>
        <v>3</v>
      </c>
      <c r="L26" s="66"/>
      <c r="M26" s="67">
        <f>IF(C26="","",K26/J$20)</f>
        <v>0.04</v>
      </c>
      <c r="N26" s="63" t="s">
        <v>42</v>
      </c>
      <c r="O26" s="1"/>
      <c r="P26" s="77"/>
      <c r="Q26" s="77"/>
      <c r="R26" s="3"/>
      <c r="S26" s="84"/>
    </row>
    <row r="27" spans="1:19" ht="18.75">
      <c r="A27" s="27">
        <v>6</v>
      </c>
      <c r="B27" s="26"/>
      <c r="C27" s="68"/>
      <c r="D27" s="68"/>
      <c r="E27" s="68"/>
      <c r="F27" s="70"/>
      <c r="G27" s="74"/>
      <c r="H27" s="61"/>
      <c r="I27" s="61"/>
      <c r="J27" s="60"/>
      <c r="K27" s="65">
        <f>IF(C27="","",SUM(H27:J27))</f>
      </c>
      <c r="L27" s="66"/>
      <c r="M27" s="67">
        <f>IF(C27="","",K27/J$20)</f>
      </c>
      <c r="N27" s="63"/>
      <c r="O27" s="1"/>
      <c r="P27" s="77"/>
      <c r="Q27" s="77"/>
      <c r="R27" s="3"/>
      <c r="S27" s="84"/>
    </row>
    <row r="28" spans="1:19" ht="18" customHeight="1">
      <c r="A28" s="27">
        <v>7</v>
      </c>
      <c r="B28" s="26"/>
      <c r="C28" s="64"/>
      <c r="D28" s="64"/>
      <c r="E28" s="64"/>
      <c r="F28" s="69"/>
      <c r="G28" s="75"/>
      <c r="H28" s="60"/>
      <c r="I28" s="60"/>
      <c r="J28" s="60"/>
      <c r="K28" s="65">
        <f>IF(C28="","",SUM(H28:J28))</f>
      </c>
      <c r="L28" s="66"/>
      <c r="M28" s="67">
        <f>IF(C28="","",K28/J$20)</f>
      </c>
      <c r="N28" s="63"/>
      <c r="O28" s="1"/>
      <c r="P28" s="77"/>
      <c r="Q28" s="77"/>
      <c r="R28" s="3"/>
      <c r="S28" s="84"/>
    </row>
    <row r="29" spans="1:19" ht="18" customHeight="1">
      <c r="A29" s="27">
        <v>8</v>
      </c>
      <c r="B29" s="26"/>
      <c r="C29" s="68"/>
      <c r="D29" s="68"/>
      <c r="E29" s="68"/>
      <c r="F29" s="70"/>
      <c r="G29" s="74"/>
      <c r="H29" s="61"/>
      <c r="I29" s="61"/>
      <c r="J29" s="60"/>
      <c r="K29" s="65">
        <f>IF(C29="","",SUM(H29:J29))</f>
      </c>
      <c r="L29" s="66"/>
      <c r="M29" s="67">
        <f>IF(C29="","",K29/J$20)</f>
      </c>
      <c r="N29" s="63"/>
      <c r="O29" s="1"/>
      <c r="P29" s="77"/>
      <c r="Q29" s="77"/>
      <c r="R29" s="3"/>
      <c r="S29" s="84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77"/>
      <c r="Q30" s="77"/>
      <c r="R30" s="3"/>
      <c r="S30" s="84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77"/>
      <c r="Q31" s="77"/>
      <c r="R31" s="3"/>
      <c r="S31" s="84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77"/>
      <c r="Q32" s="77"/>
      <c r="R32" s="3"/>
      <c r="S32" s="84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45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6" t="s">
        <v>46</v>
      </c>
      <c r="H35" s="76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6" t="s">
        <v>47</v>
      </c>
      <c r="H36" s="76"/>
      <c r="I36" s="5"/>
      <c r="J36" s="5"/>
      <c r="K36" s="5"/>
      <c r="L36" s="5"/>
      <c r="M36" s="5"/>
    </row>
    <row r="37" spans="5:13" ht="21.75" customHeight="1">
      <c r="E37" s="6"/>
      <c r="F37" s="33"/>
      <c r="G37" s="76"/>
      <c r="H37" s="76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60" zoomScaleNormal="60" zoomScalePageLayoutView="0" workbookViewId="0" topLeftCell="A10">
      <selection activeCell="N30" sqref="N30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1"/>
      <c r="P1" s="1"/>
      <c r="Q1" s="1"/>
    </row>
    <row r="2" spans="1:17" ht="18.7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43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7"/>
      <c r="G6" s="87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8"/>
      <c r="F8" s="88"/>
      <c r="G8" s="8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5" t="s">
        <v>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"/>
      <c r="P9" s="1"/>
      <c r="Q9" s="1"/>
    </row>
    <row r="10" spans="1:19" ht="24.75" customHeight="1">
      <c r="A10" s="82" t="s">
        <v>2</v>
      </c>
      <c r="B10" s="82"/>
      <c r="C10" s="8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33</v>
      </c>
      <c r="B11" s="81"/>
      <c r="C11" s="81"/>
      <c r="D11" s="81"/>
      <c r="E11" s="81"/>
      <c r="F11" s="81"/>
      <c r="G11" s="81"/>
      <c r="H11" s="52" t="s">
        <v>44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34</v>
      </c>
      <c r="B12" s="81"/>
      <c r="C12" s="81"/>
      <c r="D12" s="81"/>
      <c r="E12" s="81"/>
      <c r="F12" s="81"/>
      <c r="G12" s="81"/>
      <c r="H12" s="50" t="str">
        <f>H11</f>
        <v>геогра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2" t="s">
        <v>3</v>
      </c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35</v>
      </c>
      <c r="B15" s="81"/>
      <c r="C15" s="81"/>
      <c r="D15" s="81"/>
      <c r="E15" s="81"/>
      <c r="F15" s="81"/>
      <c r="G15" s="81"/>
      <c r="H15" s="51" t="str">
        <f>H11</f>
        <v>геогра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36</v>
      </c>
      <c r="B16" s="81"/>
      <c r="C16" s="81"/>
      <c r="D16" s="81"/>
      <c r="E16" s="81"/>
      <c r="F16" s="81"/>
      <c r="G16" s="81"/>
      <c r="H16" s="50" t="str">
        <f>H15</f>
        <v>геогра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3" t="s">
        <v>4</v>
      </c>
      <c r="D18" s="83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78" t="s">
        <v>24</v>
      </c>
      <c r="I19" s="79"/>
      <c r="J19" s="79"/>
      <c r="K19" s="80"/>
      <c r="L19" s="18"/>
      <c r="M19" s="18"/>
      <c r="N19" s="18"/>
      <c r="O19" s="1"/>
      <c r="P19" s="77"/>
      <c r="Q19" s="77"/>
      <c r="R19" s="3"/>
      <c r="S19" s="84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44</v>
      </c>
      <c r="K20" s="44"/>
      <c r="L20" s="45"/>
      <c r="M20" s="46"/>
      <c r="N20" s="46"/>
      <c r="O20" s="1"/>
      <c r="P20" s="77"/>
      <c r="Q20" s="77"/>
      <c r="R20" s="3"/>
      <c r="S20" s="84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37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7"/>
      <c r="Q21" s="77"/>
      <c r="R21" s="3"/>
      <c r="S21" s="84"/>
    </row>
    <row r="22" spans="1:19" ht="18.75">
      <c r="A22" s="27">
        <v>1</v>
      </c>
      <c r="B22" s="26"/>
      <c r="C22" s="71" t="s">
        <v>103</v>
      </c>
      <c r="D22" s="71" t="s">
        <v>104</v>
      </c>
      <c r="E22" s="68">
        <v>10</v>
      </c>
      <c r="F22" s="70" t="s">
        <v>72</v>
      </c>
      <c r="G22" s="74" t="s">
        <v>105</v>
      </c>
      <c r="H22" s="61">
        <v>26.5</v>
      </c>
      <c r="I22" s="61"/>
      <c r="J22" s="60"/>
      <c r="K22" s="65">
        <f>IF(C22="","",SUM(H22:J22))</f>
        <v>26.5</v>
      </c>
      <c r="L22" s="66"/>
      <c r="M22" s="67">
        <f>IF(C22="","",K22/J$20)</f>
        <v>0.6022727272727273</v>
      </c>
      <c r="N22" s="63" t="s">
        <v>82</v>
      </c>
      <c r="O22" s="1"/>
      <c r="P22" s="77"/>
      <c r="Q22" s="77"/>
      <c r="R22" s="3"/>
      <c r="S22" s="84"/>
    </row>
    <row r="23" spans="1:19" ht="18.75">
      <c r="A23" s="27">
        <v>2</v>
      </c>
      <c r="B23" s="26"/>
      <c r="C23" s="68" t="s">
        <v>110</v>
      </c>
      <c r="D23" s="68" t="s">
        <v>111</v>
      </c>
      <c r="E23" s="68">
        <v>11</v>
      </c>
      <c r="F23" s="70" t="s">
        <v>68</v>
      </c>
      <c r="G23" s="74" t="s">
        <v>69</v>
      </c>
      <c r="H23" s="61">
        <v>12</v>
      </c>
      <c r="I23" s="61"/>
      <c r="J23" s="60"/>
      <c r="K23" s="65">
        <f>IF(C23="","",SUM(H23:J23))</f>
        <v>12</v>
      </c>
      <c r="L23" s="66"/>
      <c r="M23" s="67">
        <f>IF(C23="","",K23/J$20)</f>
        <v>0.2727272727272727</v>
      </c>
      <c r="N23" s="63" t="s">
        <v>42</v>
      </c>
      <c r="O23" s="1"/>
      <c r="P23" s="77"/>
      <c r="Q23" s="77"/>
      <c r="R23" s="3"/>
      <c r="S23" s="84"/>
    </row>
    <row r="24" spans="1:19" ht="18.75">
      <c r="A24" s="27">
        <v>3</v>
      </c>
      <c r="B24" s="26"/>
      <c r="C24" s="68" t="s">
        <v>115</v>
      </c>
      <c r="D24" s="68" t="s">
        <v>116</v>
      </c>
      <c r="E24" s="68">
        <v>11</v>
      </c>
      <c r="F24" s="70" t="s">
        <v>117</v>
      </c>
      <c r="G24" s="74" t="s">
        <v>57</v>
      </c>
      <c r="H24" s="61">
        <v>9</v>
      </c>
      <c r="I24" s="61"/>
      <c r="J24" s="60"/>
      <c r="K24" s="65">
        <f>IF(C24="","",SUM(H24:J24))</f>
        <v>9</v>
      </c>
      <c r="L24" s="66"/>
      <c r="M24" s="67">
        <f>IF(C24="","",K24/J$20)</f>
        <v>0.20454545454545456</v>
      </c>
      <c r="N24" s="63" t="s">
        <v>42</v>
      </c>
      <c r="O24" s="1"/>
      <c r="P24" s="77"/>
      <c r="Q24" s="77"/>
      <c r="R24" s="3"/>
      <c r="S24" s="84"/>
    </row>
    <row r="25" spans="1:19" ht="18.75">
      <c r="A25" s="27">
        <v>4</v>
      </c>
      <c r="B25" s="26"/>
      <c r="C25" s="64" t="s">
        <v>112</v>
      </c>
      <c r="D25" s="64" t="s">
        <v>113</v>
      </c>
      <c r="E25" s="64">
        <v>11</v>
      </c>
      <c r="F25" s="69" t="s">
        <v>114</v>
      </c>
      <c r="G25" s="75" t="s">
        <v>102</v>
      </c>
      <c r="H25" s="61">
        <v>7</v>
      </c>
      <c r="I25" s="61"/>
      <c r="J25" s="60"/>
      <c r="K25" s="65">
        <f>IF(C25="","",SUM(H25:J25))</f>
        <v>7</v>
      </c>
      <c r="L25" s="66"/>
      <c r="M25" s="67">
        <f>IF(C25="","",K25/J$20)</f>
        <v>0.1590909090909091</v>
      </c>
      <c r="N25" s="63" t="s">
        <v>42</v>
      </c>
      <c r="O25" s="1"/>
      <c r="P25" s="77"/>
      <c r="Q25" s="77"/>
      <c r="R25" s="3"/>
      <c r="S25" s="84"/>
    </row>
    <row r="26" spans="1:19" ht="18.75">
      <c r="A26" s="27">
        <v>5</v>
      </c>
      <c r="B26" s="26"/>
      <c r="C26" s="68" t="s">
        <v>119</v>
      </c>
      <c r="D26" s="68" t="s">
        <v>71</v>
      </c>
      <c r="E26" s="68">
        <v>10</v>
      </c>
      <c r="F26" s="70" t="s">
        <v>114</v>
      </c>
      <c r="G26" s="74" t="s">
        <v>102</v>
      </c>
      <c r="H26" s="61">
        <v>7</v>
      </c>
      <c r="I26" s="61"/>
      <c r="J26" s="60"/>
      <c r="K26" s="65">
        <f>IF(C26="","",SUM(H26:J26))</f>
        <v>7</v>
      </c>
      <c r="L26" s="66"/>
      <c r="M26" s="67">
        <f>IF(C26="","",K26/J$20)</f>
        <v>0.1590909090909091</v>
      </c>
      <c r="N26" s="63" t="s">
        <v>42</v>
      </c>
      <c r="O26" s="1"/>
      <c r="P26" s="77"/>
      <c r="Q26" s="77"/>
      <c r="R26" s="3"/>
      <c r="S26" s="84"/>
    </row>
    <row r="27" spans="1:19" ht="18.75">
      <c r="A27" s="27">
        <v>6</v>
      </c>
      <c r="B27" s="26"/>
      <c r="C27" s="64" t="s">
        <v>120</v>
      </c>
      <c r="D27" s="64" t="s">
        <v>71</v>
      </c>
      <c r="E27" s="64">
        <v>10</v>
      </c>
      <c r="F27" s="69" t="s">
        <v>114</v>
      </c>
      <c r="G27" s="75" t="s">
        <v>102</v>
      </c>
      <c r="H27" s="61">
        <v>6</v>
      </c>
      <c r="I27" s="61"/>
      <c r="J27" s="60"/>
      <c r="K27" s="65">
        <f>IF(C27="","",SUM(H27:J27))</f>
        <v>6</v>
      </c>
      <c r="L27" s="66"/>
      <c r="M27" s="67">
        <f>IF(C27="","",K27/J$20)</f>
        <v>0.13636363636363635</v>
      </c>
      <c r="N27" s="63" t="s">
        <v>42</v>
      </c>
      <c r="O27" s="1"/>
      <c r="P27" s="77"/>
      <c r="Q27" s="77"/>
      <c r="R27" s="3"/>
      <c r="S27" s="84"/>
    </row>
    <row r="28" spans="1:19" ht="18" customHeight="1">
      <c r="A28" s="27">
        <v>3</v>
      </c>
      <c r="B28" s="26"/>
      <c r="C28" s="71" t="s">
        <v>108</v>
      </c>
      <c r="D28" s="71" t="s">
        <v>109</v>
      </c>
      <c r="E28" s="68">
        <v>11</v>
      </c>
      <c r="F28" s="70" t="s">
        <v>107</v>
      </c>
      <c r="G28" s="74" t="s">
        <v>80</v>
      </c>
      <c r="H28" s="61">
        <v>4</v>
      </c>
      <c r="I28" s="61"/>
      <c r="J28" s="60"/>
      <c r="K28" s="65">
        <f>IF(C28="","",SUM(H28:J28))</f>
        <v>4</v>
      </c>
      <c r="L28" s="66"/>
      <c r="M28" s="67">
        <f>IF(C28="","",K28/J$20)</f>
        <v>0.09090909090909091</v>
      </c>
      <c r="N28" s="63" t="s">
        <v>42</v>
      </c>
      <c r="O28" s="1"/>
      <c r="P28" s="77"/>
      <c r="Q28" s="77"/>
      <c r="R28" s="3"/>
      <c r="S28" s="84"/>
    </row>
    <row r="29" spans="1:19" ht="18" customHeight="1">
      <c r="A29" s="27">
        <v>8</v>
      </c>
      <c r="B29" s="26"/>
      <c r="C29" s="64" t="s">
        <v>106</v>
      </c>
      <c r="D29" s="64" t="s">
        <v>29</v>
      </c>
      <c r="E29" s="64">
        <v>10</v>
      </c>
      <c r="F29" s="69" t="s">
        <v>107</v>
      </c>
      <c r="G29" s="75" t="s">
        <v>80</v>
      </c>
      <c r="H29" s="60">
        <v>3</v>
      </c>
      <c r="I29" s="60"/>
      <c r="J29" s="60"/>
      <c r="K29" s="65">
        <f>IF(C29="","",SUM(H29:J29))</f>
        <v>3</v>
      </c>
      <c r="L29" s="66"/>
      <c r="M29" s="67">
        <f>IF(C29="","",K29/J$20)</f>
        <v>0.06818181818181818</v>
      </c>
      <c r="N29" s="63" t="s">
        <v>42</v>
      </c>
      <c r="O29" s="1"/>
      <c r="P29" s="77"/>
      <c r="Q29" s="77"/>
      <c r="R29" s="3"/>
      <c r="S29" s="84"/>
    </row>
    <row r="30" spans="1:19" ht="18" customHeight="1">
      <c r="A30" s="27">
        <v>9</v>
      </c>
      <c r="B30" s="26"/>
      <c r="C30" s="64" t="s">
        <v>118</v>
      </c>
      <c r="D30" s="64" t="s">
        <v>49</v>
      </c>
      <c r="E30" s="64">
        <v>10</v>
      </c>
      <c r="F30" s="69" t="s">
        <v>107</v>
      </c>
      <c r="G30" s="75" t="s">
        <v>80</v>
      </c>
      <c r="H30" s="60">
        <v>2</v>
      </c>
      <c r="I30" s="60"/>
      <c r="J30" s="60"/>
      <c r="K30" s="65">
        <f>IF(C30="","",SUM(H30:J30))</f>
        <v>2</v>
      </c>
      <c r="L30" s="66"/>
      <c r="M30" s="67">
        <f>IF(C30="","",K30/J$20)</f>
        <v>0.045454545454545456</v>
      </c>
      <c r="N30" s="63" t="s">
        <v>42</v>
      </c>
      <c r="O30" s="1"/>
      <c r="P30" s="77"/>
      <c r="Q30" s="77"/>
      <c r="R30" s="3"/>
      <c r="S30" s="84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77"/>
      <c r="Q31" s="77"/>
      <c r="R31" s="3"/>
      <c r="S31" s="84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77"/>
      <c r="Q32" s="77"/>
      <c r="R32" s="3"/>
      <c r="S32" s="84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45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6" t="s">
        <v>46</v>
      </c>
      <c r="H35" s="76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6" t="s">
        <v>47</v>
      </c>
      <c r="H36" s="76"/>
      <c r="I36" s="5"/>
      <c r="J36" s="5"/>
      <c r="K36" s="5"/>
      <c r="L36" s="5"/>
      <c r="M36" s="5"/>
    </row>
    <row r="37" spans="5:13" ht="21.75" customHeight="1">
      <c r="E37" s="6"/>
      <c r="F37" s="33"/>
      <c r="G37" s="76"/>
      <c r="H37" s="76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metrono1</cp:lastModifiedBy>
  <cp:lastPrinted>2015-10-29T10:07:42Z</cp:lastPrinted>
  <dcterms:created xsi:type="dcterms:W3CDTF">2010-01-13T12:41:13Z</dcterms:created>
  <dcterms:modified xsi:type="dcterms:W3CDTF">2017-12-04T06:24:14Z</dcterms:modified>
  <cp:category/>
  <cp:version/>
  <cp:contentType/>
  <cp:contentStatus/>
</cp:coreProperties>
</file>