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_xlnm._FilterDatabase" localSheetId="1" hidden="1">'10 класс'!$A$32:$U$32</definedName>
    <definedName name="_xlnm._FilterDatabase" localSheetId="2" hidden="1">'11 класс'!$A$32:$U$32</definedName>
    <definedName name="_xlnm._FilterDatabase" localSheetId="0" hidden="1">'9 класс'!$A$32:$U$32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<sst xmlns="http://schemas.openxmlformats.org/spreadsheetml/2006/main" count="437" uniqueCount="274">
  <si>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</si>
  <si>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</si>
  <si>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</si>
  <si>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</si>
  <si>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</si>
  <si>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</si>
  <si>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</si>
  <si>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</si>
  <si>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</si>
  <si>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</si>
  <si>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</si>
  <si>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</si>
  <si>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</si>
  <si>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</si>
  <si>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</si>
  <si>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</si>
  <si>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Председатель жюри_______________________________________________</t>
  </si>
  <si>
    <t>Члены жюри___________________________________________</t>
  </si>
  <si>
    <t>Данные о наставнике</t>
  </si>
  <si>
    <t xml:space="preserve">Полное название ОУ </t>
  </si>
  <si>
    <t>Фамилия
Имя
Отчество</t>
  </si>
  <si>
    <t>Класс: 9</t>
  </si>
  <si>
    <t>Дата и время вскрытия пакета : 27.01.2011</t>
  </si>
  <si>
    <t xml:space="preserve">Козлов Александр Иванович, заведующий кафедрой математики и методики обучения математике ФГБОУ ВПО «Марийский государственный университет», председатель
</t>
  </si>
  <si>
    <t>Гусаров Александр Васильевич, старший преподаватель кафедры информатики и методики обучения информатике ФГБОУ ВПО «Марийский государственный университет»</t>
  </si>
  <si>
    <t>Иванов Сергей Михайлович, преподаватель кафедры математики и методики обучения математике ФГБОУ ВПО «Марийский государственный университет»</t>
  </si>
  <si>
    <t>Ключев Вячеслав Валерьевич, доцент кафедры математического анализа и теории функций ФГБОУ ВПО «Марийский государственный университет»</t>
  </si>
  <si>
    <t>Трубянов Алексей Борисович, старший преподаватель кафедры математики и методики обучения математике ФГБОУ ВПО «Марийский государственный технический университет»</t>
  </si>
  <si>
    <t>Федяков Валентин Евгеньевич, доцент кафедры математики и методики обучения математике ФГБОУ ВПО «Марийский государственный университет»</t>
  </si>
  <si>
    <t>Класс: 10</t>
  </si>
  <si>
    <t>Предмет: математика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</si>
  <si>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регионального этапа Всероссийской олимпиады школьников по математике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</si>
  <si>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рейтинга регионального этапа Всероссийской олимпиады школьников по математике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</si>
  <si>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результаты регионального этапа Всероссийской олимпиады школьников по математике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</si>
  <si>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рейтинг регионального этапа Всероссийской олимпиады школьников по математике</t>
    </r>
  </si>
  <si>
    <t>Класс: 11</t>
  </si>
  <si>
    <t>Арисова</t>
  </si>
  <si>
    <t>Марина</t>
  </si>
  <si>
    <t>Сергеевна</t>
  </si>
  <si>
    <t>Аршинов</t>
  </si>
  <si>
    <t>Артем</t>
  </si>
  <si>
    <t>Дмитриевич</t>
  </si>
  <si>
    <t>муниципальное бюджетное общеобразовательное учреждение "Кузнецовская средняя общеобразовательная школа"</t>
  </si>
  <si>
    <t>Муниципальное общеобразовательное учреждение "Средняя общеобразовательная щкола №3 г.Козьмодемьянска"</t>
  </si>
  <si>
    <t>Захарова Васса Филипповна</t>
  </si>
  <si>
    <t>Гаврилова Ирина Николаевна</t>
  </si>
  <si>
    <t>Бахтин</t>
  </si>
  <si>
    <t>Илья</t>
  </si>
  <si>
    <t>Сергеевич</t>
  </si>
  <si>
    <t>Муниципальное бюджетное общеобразовательное учреждение "Лицей № 28 г. Йошкар-Олы"</t>
  </si>
  <si>
    <t>Крайнова Ирина Геннадьевна</t>
  </si>
  <si>
    <t>Варжин</t>
  </si>
  <si>
    <t>Сергей</t>
  </si>
  <si>
    <t>Павлович</t>
  </si>
  <si>
    <t>Муниципальное общеобразовательное учреждение «Средняя общеобразовательная школа № 30  г. Йошкар-Олы».</t>
  </si>
  <si>
    <t>Акульшина Галина Васильевна</t>
  </si>
  <si>
    <t>Демин</t>
  </si>
  <si>
    <t>Иван</t>
  </si>
  <si>
    <t>Николаевич</t>
  </si>
  <si>
    <t>Государственное бюджетное общеобразовательное учереждение Республики Марий Эл "Политехнический лицей-интернат"</t>
  </si>
  <si>
    <t>Обридко Софья Наумовна</t>
  </si>
  <si>
    <t xml:space="preserve">Захаров </t>
  </si>
  <si>
    <t>Николай</t>
  </si>
  <si>
    <t>Васильевич</t>
  </si>
  <si>
    <t xml:space="preserve">Кондрашов </t>
  </si>
  <si>
    <t xml:space="preserve">Антон </t>
  </si>
  <si>
    <t>Андреевич</t>
  </si>
  <si>
    <t>Муниципальное общеобразовательное учреждение "Лицей №11 им. Т.И. Александровой г. Йошкар-Олы"</t>
  </si>
  <si>
    <t>Муниципальное бюджетное общеобразовательное учреждение "Гимназия №4 им.А.С.Пушкина г.Йошкар-Олы"</t>
  </si>
  <si>
    <t>Петрова Надежда Геннадьевна, Козлов Аленксандр Иванович</t>
  </si>
  <si>
    <t>Гусарова Людмила Геннадьевна</t>
  </si>
  <si>
    <t xml:space="preserve">Михайлова </t>
  </si>
  <si>
    <t>Елена</t>
  </si>
  <si>
    <t>Эриковна</t>
  </si>
  <si>
    <t>Муниципальное общеобразовательное учреждение "Моркинская средняя(полная) общеобразовательная школа№2"</t>
  </si>
  <si>
    <t>Зуева Надежда Всеволодовна</t>
  </si>
  <si>
    <t>Мичукова</t>
  </si>
  <si>
    <t>Александровна</t>
  </si>
  <si>
    <t>Муниципальное общеобразовательное учреждение
 "Волжский городской лицей"</t>
  </si>
  <si>
    <t>Васина Лариса Анатольевна</t>
  </si>
  <si>
    <t xml:space="preserve">Неудахина  </t>
  </si>
  <si>
    <t>Софья</t>
  </si>
  <si>
    <t>Алексеевна</t>
  </si>
  <si>
    <t>Государственное бюджетное общеобразовательное учреждение Республики Марий Эл "Лицей им. М.В. Ломоносова"</t>
  </si>
  <si>
    <t>Царегородцева Марина Александровна</t>
  </si>
  <si>
    <t>Ребров</t>
  </si>
  <si>
    <t>Владимир</t>
  </si>
  <si>
    <t>Игоревич</t>
  </si>
  <si>
    <t>Муниципальное общеобразовательное учреждение "Средняя общеобразовательная школа № 23г. Йошкар-Олы"</t>
  </si>
  <si>
    <t>Шестакоова Марина Константиновна</t>
  </si>
  <si>
    <t>Рыбакова</t>
  </si>
  <si>
    <t>Ольга</t>
  </si>
  <si>
    <t>Муниципальное общеобразовательное учреждение Шулкинская средняя общеобразовательная школа</t>
  </si>
  <si>
    <t>Романова Римма Модестовна</t>
  </si>
  <si>
    <t>Селедкин</t>
  </si>
  <si>
    <t>Игорь</t>
  </si>
  <si>
    <t>Александрович</t>
  </si>
  <si>
    <t>Смирнов</t>
  </si>
  <si>
    <t xml:space="preserve">Илья </t>
  </si>
  <si>
    <t>Владимирович</t>
  </si>
  <si>
    <t>муниципальное общеобразовательное учреждение "Кужмарская СОШ "</t>
  </si>
  <si>
    <t>Яркеева Вера Михайловна</t>
  </si>
  <si>
    <t xml:space="preserve">Стрелкова </t>
  </si>
  <si>
    <t>Алина</t>
  </si>
  <si>
    <t xml:space="preserve">Федякова </t>
  </si>
  <si>
    <t>Мария</t>
  </si>
  <si>
    <t xml:space="preserve">Хасанова </t>
  </si>
  <si>
    <t>Ильвира</t>
  </si>
  <si>
    <t>Фархатовна</t>
  </si>
  <si>
    <t>Муниципальное общеобразовательное учреждение "Моркинская средняя(полная) общеобразовательная школа№1"</t>
  </si>
  <si>
    <t>МОУ Параньгинская ОСШ</t>
  </si>
  <si>
    <t>Никитина Эльвира Валерьевна</t>
  </si>
  <si>
    <t>Файзрахманова Земфира Габдулловна</t>
  </si>
  <si>
    <t>Хрисанов</t>
  </si>
  <si>
    <t>Максим</t>
  </si>
  <si>
    <t>Юрьевич</t>
  </si>
  <si>
    <t>Юсупова</t>
  </si>
  <si>
    <t>Индира</t>
  </si>
  <si>
    <t>Марселевна</t>
  </si>
  <si>
    <t>Якимова</t>
  </si>
  <si>
    <t>ГБОУ "Республики Марий Эл "Лицей-интернат п.Ургакш Советского района"</t>
  </si>
  <si>
    <t>МБОУ "Мари-Турекская средняя общеобразовательная школа"</t>
  </si>
  <si>
    <t>Муниципальное общеобразовательное бюджетное учреждение "Медведевская средняя общеобразовательная школа №2"</t>
  </si>
  <si>
    <t>Долгирева Людмила Борисовна</t>
  </si>
  <si>
    <t>Братухина Людмила Михайловна</t>
  </si>
  <si>
    <t>Емельянова Людмила Валентиновна</t>
  </si>
  <si>
    <t>Количество участников: 20</t>
  </si>
  <si>
    <t>Количество участников: 12</t>
  </si>
  <si>
    <t>Смирнова</t>
  </si>
  <si>
    <t>Татьяна</t>
  </si>
  <si>
    <t>Леонидовна</t>
  </si>
  <si>
    <t>Михеева</t>
  </si>
  <si>
    <t>Гусарова Галина Петровна</t>
  </si>
  <si>
    <t>Екатерина</t>
  </si>
  <si>
    <t>Ивановна</t>
  </si>
  <si>
    <t>Янаева</t>
  </si>
  <si>
    <t>Виктория</t>
  </si>
  <si>
    <t>Владимировна</t>
  </si>
  <si>
    <t>Государственное бюджетное общеобразовательное учреждение Республики Марий Эл "Многопрофильный лицей-интернат"</t>
  </si>
  <si>
    <t>Анисимова Зифа Фаридовна</t>
  </si>
  <si>
    <t>Москвин</t>
  </si>
  <si>
    <t>Государственное общеобразовательное учреждение Республики Марий Эл "Лицей Бауманский"</t>
  </si>
  <si>
    <t>Коневцев Владимир петрович</t>
  </si>
  <si>
    <t>Соловьева</t>
  </si>
  <si>
    <t>Анастасия</t>
  </si>
  <si>
    <t>Викторовна</t>
  </si>
  <si>
    <t xml:space="preserve">Трифонов </t>
  </si>
  <si>
    <t>Константин</t>
  </si>
  <si>
    <t>МБОУ "Сысоевская средняя общеобразовательная школа им. С.Р.Суворова"</t>
  </si>
  <si>
    <t>МБОУ "Юринская средняя общеобразовательная школа им. С.А. Лосева"</t>
  </si>
  <si>
    <t>Бабайкина Елизавета Ильинична</t>
  </si>
  <si>
    <t>Галибина Рамля Зинуровна</t>
  </si>
  <si>
    <t>Губин</t>
  </si>
  <si>
    <t>Павел</t>
  </si>
  <si>
    <t xml:space="preserve">Багаутдинов </t>
  </si>
  <si>
    <t>Ришат</t>
  </si>
  <si>
    <t>Ракипович</t>
  </si>
  <si>
    <t>МОУ "Сернурская средняя (полная) общеобразовательная школа №2 имени Н.А. Заболоцкого"</t>
  </si>
  <si>
    <t>Кузнецова Людмила Васильевна</t>
  </si>
  <si>
    <t>Шайхутдинова Фания Гамбаровна</t>
  </si>
  <si>
    <t>Попова</t>
  </si>
  <si>
    <t xml:space="preserve">Михайловна                  </t>
  </si>
  <si>
    <t>Муниципальное бюджетное общеобразовательное учреждение  «Средняя общеобразовательная школа № 10  г. Йошкар-Олы».</t>
  </si>
  <si>
    <t>Лазарева Надежда Аркадьевна</t>
  </si>
  <si>
    <t>Бычков</t>
  </si>
  <si>
    <t>Геннадий</t>
  </si>
  <si>
    <t>Витальевич</t>
  </si>
  <si>
    <t>Иванова Ирина Анатольевна</t>
  </si>
  <si>
    <t xml:space="preserve">Козлов </t>
  </si>
  <si>
    <t>Виктор</t>
  </si>
  <si>
    <t>Константинович</t>
  </si>
  <si>
    <t xml:space="preserve">Громова </t>
  </si>
  <si>
    <t>Муниципальное общеобразовательное бюджетное учреждение "Медведевская средняя общеобразовательная школа №3 им. 50-летия Медведевского района"</t>
  </si>
  <si>
    <t>Анашина Ольга Анатольевна</t>
  </si>
  <si>
    <t>Чернов</t>
  </si>
  <si>
    <t>Роман</t>
  </si>
  <si>
    <t>муниципальное общеобразовательное учреждение "Звениговский лицей"</t>
  </si>
  <si>
    <t>Тихонов Николай Иванович</t>
  </si>
  <si>
    <t>Володкина</t>
  </si>
  <si>
    <t>Олеговна</t>
  </si>
  <si>
    <t>Муниципальное общеобразовательное учреждение "Лицей № 28 г. Йошкар-Олы"</t>
  </si>
  <si>
    <t xml:space="preserve">Митрофанов </t>
  </si>
  <si>
    <t>Ян</t>
  </si>
  <si>
    <t>Станиславович</t>
  </si>
  <si>
    <t>Щеглова Светлана Валерьевна</t>
  </si>
  <si>
    <t>Фазылзянов</t>
  </si>
  <si>
    <t>Айрат</t>
  </si>
  <si>
    <t>Илшатович</t>
  </si>
  <si>
    <t>Захарова Людмила Николаевна</t>
  </si>
  <si>
    <t>Архипов</t>
  </si>
  <si>
    <t>Алексей</t>
  </si>
  <si>
    <t>Болеславович</t>
  </si>
  <si>
    <t>Муниципальное общеобразовательное учреждение "Приволжская средняя общеобразовательная школа"</t>
  </si>
  <si>
    <t>Юсупкина Наталья Васильевна</t>
  </si>
  <si>
    <t>Шеин</t>
  </si>
  <si>
    <t>Дмитрий</t>
  </si>
  <si>
    <t>Мансурович</t>
  </si>
  <si>
    <t>Авдеева Г.Н.</t>
  </si>
  <si>
    <t>Семенова</t>
  </si>
  <si>
    <t>Юлия</t>
  </si>
  <si>
    <t>Евгеньевна</t>
  </si>
  <si>
    <t>Муниципальное общеобразовательное учреждение
 "Средняя (полная) общеобразовательная школа № 5
 с углубленным изучением отдельных предметов" 
города Волжска Республики Марий Эл</t>
  </si>
  <si>
    <t>Кузьмина Наталья Андреевна</t>
  </si>
  <si>
    <t>Бусыгин</t>
  </si>
  <si>
    <t>Михаил</t>
  </si>
  <si>
    <t>Борисович</t>
  </si>
  <si>
    <t>Князева Наталья Юрьевна</t>
  </si>
  <si>
    <t>Алексеева</t>
  </si>
  <si>
    <t>Дарья</t>
  </si>
  <si>
    <t>Эдуардовна</t>
  </si>
  <si>
    <t>Козлов Александр Иванович</t>
  </si>
  <si>
    <t>Булгаков</t>
  </si>
  <si>
    <t>Александр</t>
  </si>
  <si>
    <t>МОУ "Сернурская средняя (полная) общеобразовательная школа №1 имени Героя Совесткого Союза А.М. Яналова"</t>
  </si>
  <si>
    <t>Макарова Эльвира Викентьевна</t>
  </si>
  <si>
    <t>Никифоров</t>
  </si>
  <si>
    <t>Романцова Светлана Николаевна</t>
  </si>
  <si>
    <t xml:space="preserve">Шувалов </t>
  </si>
  <si>
    <t>Евгеньевич</t>
  </si>
  <si>
    <t xml:space="preserve">Щербаков </t>
  </si>
  <si>
    <t xml:space="preserve">Ермаков </t>
  </si>
  <si>
    <t>Яковлева</t>
  </si>
  <si>
    <t>Андреевна</t>
  </si>
  <si>
    <t>Муниципальное образовательное учреждение
 средняя (полная) общеобразовательная школа
 № 2 города Волжска РМЭ</t>
  </si>
  <si>
    <t>Муниципальное общеобразовательное бюджетное учреждение "Медведевская гимназия"</t>
  </si>
  <si>
    <t>Поливина Любовь Викторовна</t>
  </si>
  <si>
    <t>Кузьмина Людмила Евгеньевна</t>
  </si>
  <si>
    <t>Веселов</t>
  </si>
  <si>
    <t>муниципальное общеобразовательное учреждение "Звениговская СОШ №1"</t>
  </si>
  <si>
    <t>Вахрина Надежда Евгеньевна</t>
  </si>
  <si>
    <t>Гайнитдинов</t>
  </si>
  <si>
    <t>Ренат</t>
  </si>
  <si>
    <t>Маратович</t>
  </si>
  <si>
    <t>Кугуелова Ольга Николаевна</t>
  </si>
  <si>
    <t xml:space="preserve">Ядыкова </t>
  </si>
  <si>
    <t>Николаевна</t>
  </si>
  <si>
    <t>Иванова Галина Ивановна</t>
  </si>
  <si>
    <t>Камаев</t>
  </si>
  <si>
    <t>Алексеевич</t>
  </si>
  <si>
    <t>Царегородцева Рушания Рахимовна</t>
  </si>
  <si>
    <t>1</t>
  </si>
  <si>
    <t>2</t>
  </si>
  <si>
    <t>3</t>
  </si>
  <si>
    <t>7</t>
  </si>
  <si>
    <t>9</t>
  </si>
  <si>
    <t>10</t>
  </si>
  <si>
    <t>11-12</t>
  </si>
  <si>
    <t>14</t>
  </si>
  <si>
    <t>4</t>
  </si>
  <si>
    <t>5</t>
  </si>
  <si>
    <t>16-17</t>
  </si>
  <si>
    <t>Дата и время вскрытия пакета : 28.01.2011</t>
  </si>
  <si>
    <t xml:space="preserve">
Всего</t>
  </si>
  <si>
    <t>I тур</t>
  </si>
  <si>
    <t>II тур</t>
  </si>
  <si>
    <t>Общая сумма баллов
max 56</t>
  </si>
  <si>
    <t>Всего</t>
  </si>
  <si>
    <t>Победитель</t>
  </si>
  <si>
    <t>Призер</t>
  </si>
  <si>
    <t>6</t>
  </si>
  <si>
    <t>8-9</t>
  </si>
  <si>
    <t>11</t>
  </si>
  <si>
    <t>12</t>
  </si>
  <si>
    <t>7-8</t>
  </si>
  <si>
    <t>10-11</t>
  </si>
  <si>
    <t>13</t>
  </si>
  <si>
    <t>19</t>
  </si>
  <si>
    <t>20</t>
  </si>
  <si>
    <t>4-5</t>
  </si>
  <si>
    <t>18-20</t>
  </si>
  <si>
    <t>15-16</t>
  </si>
  <si>
    <t>17-18</t>
  </si>
  <si>
    <t>9-10</t>
  </si>
  <si>
    <t>13-15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</si>
</sst>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2">
      <alignment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10" xfId="52" applyBorder="1" applyAlignment="1">
      <alignment/>
      <protection/>
    </xf>
    <xf numFmtId="0" fontId="1" fillId="0" borderId="11" xfId="52" applyBorder="1" applyAlignment="1">
      <alignment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0" xfId="52" applyFont="1" applyAlignment="1">
      <alignment/>
      <protection/>
    </xf>
    <xf numFmtId="0" fontId="1" fillId="4" borderId="12" xfId="52" applyFill="1" applyBorder="1" applyAlignment="1">
      <alignment horizontal="center"/>
      <protection/>
    </xf>
    <xf numFmtId="0" fontId="1" fillId="0" borderId="10" xfId="52" applyBorder="1" applyAlignment="1">
      <alignment horizontal="left"/>
      <protection/>
    </xf>
    <xf numFmtId="0" fontId="1" fillId="0" borderId="13" xfId="52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1" fillId="0" borderId="12" xfId="52" applyFont="1" applyBorder="1" applyAlignment="1">
      <alignment horizontal="center" vertical="center" wrapText="1"/>
      <protection/>
    </xf>
    <xf numFmtId="164" fontId="2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4" xfId="52" applyBorder="1" applyAlignment="1">
      <alignment horizontal="center" wrapText="1"/>
      <protection/>
    </xf>
    <xf numFmtId="0" fontId="1" fillId="0" borderId="15" xfId="52" applyBorder="1" applyAlignment="1">
      <alignment horizontal="center" vertical="center" wrapText="1"/>
      <protection/>
    </xf>
    <xf numFmtId="0" fontId="1" fillId="0" borderId="14" xfId="52" applyBorder="1" applyAlignment="1">
      <alignment horizontal="center" vertical="center" wrapText="1"/>
      <protection/>
    </xf>
    <xf numFmtId="0" fontId="1" fillId="0" borderId="15" xfId="52" applyNumberFormat="1" applyFill="1" applyBorder="1" applyAlignment="1">
      <alignment horizontal="center" vertical="center" textRotation="90"/>
      <protection/>
    </xf>
    <xf numFmtId="0" fontId="1" fillId="0" borderId="15" xfId="52" applyBorder="1" applyAlignment="1">
      <alignment horizontal="center" wrapText="1"/>
      <protection/>
    </xf>
    <xf numFmtId="0" fontId="1" fillId="0" borderId="15" xfId="52" applyBorder="1" applyAlignment="1">
      <alignment horizontal="center" textRotation="90" wrapText="1"/>
      <protection/>
    </xf>
    <xf numFmtId="0" fontId="1" fillId="0" borderId="14" xfId="52" applyBorder="1" applyAlignment="1">
      <alignment horizontal="center" textRotation="90" wrapText="1"/>
      <protection/>
    </xf>
    <xf numFmtId="0" fontId="1" fillId="0" borderId="15" xfId="52" applyNumberFormat="1" applyFill="1" applyBorder="1" applyAlignment="1">
      <alignment horizontal="center" vertical="center" textRotation="90" wrapText="1"/>
      <protection/>
    </xf>
    <xf numFmtId="0" fontId="1" fillId="0" borderId="14" xfId="52" applyNumberFormat="1" applyFill="1" applyBorder="1" applyAlignment="1">
      <alignment horizontal="center" vertical="center" textRotation="90" wrapText="1"/>
      <protection/>
    </xf>
    <xf numFmtId="0" fontId="1" fillId="0" borderId="15" xfId="52" applyFill="1" applyBorder="1" applyAlignment="1">
      <alignment horizontal="center" vertical="center" textRotation="90" wrapText="1"/>
      <protection/>
    </xf>
    <xf numFmtId="0" fontId="1" fillId="0" borderId="14" xfId="52" applyFill="1" applyBorder="1" applyAlignment="1">
      <alignment horizontal="center" vertical="center" textRotation="90" wrapText="1"/>
      <protection/>
    </xf>
    <xf numFmtId="0" fontId="2" fillId="0" borderId="14" xfId="52" applyFont="1" applyBorder="1" applyAlignment="1">
      <alignment horizontal="left" vertical="top" wrapText="1"/>
      <protection/>
    </xf>
    <xf numFmtId="0" fontId="7" fillId="0" borderId="14" xfId="0" applyFont="1" applyBorder="1" applyAlignment="1">
      <alignment horizontal="left" vertical="top" wrapText="1"/>
    </xf>
    <xf numFmtId="166" fontId="2" fillId="0" borderId="14" xfId="52" applyNumberFormat="1" applyFont="1" applyBorder="1" applyAlignment="1">
      <alignment horizontal="center" vertical="top" wrapText="1"/>
      <protection/>
    </xf>
    <xf numFmtId="0" fontId="2" fillId="0" borderId="14" xfId="52" applyFont="1" applyBorder="1" applyAlignment="1">
      <alignment horizontal="center" vertical="top" wrapText="1"/>
      <protection/>
    </xf>
    <xf numFmtId="0" fontId="1" fillId="7" borderId="12" xfId="52" applyFill="1" applyBorder="1" applyAlignment="1">
      <alignment horizontal="center"/>
      <protection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1" fillId="7" borderId="12" xfId="52" applyFill="1" applyBorder="1" applyAlignment="1">
      <alignment horizontal="left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Alignment="1">
      <alignment horizontal="left"/>
      <protection/>
    </xf>
    <xf numFmtId="0" fontId="1" fillId="24" borderId="16" xfId="52" applyFill="1" applyBorder="1" applyAlignment="1">
      <alignment horizontal="center"/>
      <protection/>
    </xf>
    <xf numFmtId="0" fontId="1" fillId="24" borderId="17" xfId="52" applyFill="1" applyBorder="1" applyAlignment="1">
      <alignment horizontal="center"/>
      <protection/>
    </xf>
    <xf numFmtId="0" fontId="1" fillId="0" borderId="18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7" xfId="52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vertical="top" wrapText="1"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opbox\#&#1041;&#1072;&#1079;&#1072;%20&#1042;&#1089;&#1077;&#1088;&#1086;&#1089;&#1089;&#1080;&#1081;&#1089;&#1082;&#1086;&#1081;%20&#1086;&#1083;&#1080;&#1084;&#1087;&#1080;&#1072;&#1076;&#1099;%20&#1096;&#1082;&#1086;&#1083;&#1100;&#1085;&#1080;&#1082;&#1086;&#1074;\2011\#&#1057;&#1087;&#1080;&#1089;&#1082;&#1080;%20&#1074;%20&#1073;&#1072;&#1079;&#1091;%20&#1042;&#1089;&#1077;&#1088;&#1086;&#1089;&#1089;&#1080;&#1081;&#1089;&#1082;&#1086;&#1081;%20&#1054;&#1083;&#1080;&#1084;&#1087;&#1080;&#1072;&#1076;&#1099;\&#1040;&#1085;&#1075;&#1083;&#1080;&#1081;&#1089;&#1082;&#1080;&#1081;%20&#1103;&#1079;&#1099;&#1082;\Documents%20and%20Settings\user\&#1052;&#1086;&#1080;%20&#1076;&#1086;&#1082;&#1091;&#1084;&#1077;&#1085;&#1090;&#1099;\&#1054;&#1051;&#1048;&#1052;&#1055;&#1048;&#1040;&#1044;&#1040;\&#1087;&#1088;&#1086;&#1074;&#1077;&#1076;&#1077;&#1085;&#1085;&#1099;&#1077;%20&#1086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zoomScale="85" zoomScaleNormal="85" zoomScalePageLayoutView="0" workbookViewId="0" topLeftCell="A1">
      <selection activeCell="A14" sqref="A14:C19"/>
    </sheetView>
  </sheetViews>
  <sheetFormatPr defaultColWidth="9.140625" defaultRowHeight="15"/>
  <cols>
    <col min="1" max="1" width="3.8515625" style="0" customWidth="1"/>
    <col min="2" max="2" width="5.2812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41.28125" style="0" customWidth="1"/>
    <col min="7" max="7" width="17.140625" style="0" customWidth="1"/>
    <col min="8" max="17" width="4.28125" style="0" customWidth="1"/>
    <col min="18" max="18" width="5.8515625" style="0" customWidth="1"/>
    <col min="19" max="19" width="6.57421875" style="0" customWidth="1"/>
    <col min="20" max="20" width="8.140625" style="0" customWidth="1"/>
    <col min="21" max="21" width="10.8515625" style="0" customWidth="1"/>
  </cols>
  <sheetData>
    <row r="1" spans="1:24" ht="2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  <c r="V1" s="1"/>
      <c r="W1" s="1"/>
      <c r="X1" s="1"/>
    </row>
    <row r="2" spans="1:24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"/>
      <c r="V2" s="1"/>
      <c r="W2" s="1"/>
      <c r="X2" s="1"/>
    </row>
    <row r="3" spans="1:24" ht="18.75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"/>
      <c r="V3" s="1"/>
      <c r="W3" s="1"/>
      <c r="X3" s="1"/>
    </row>
    <row r="4" spans="1:24" ht="21" customHeight="1">
      <c r="A4" s="42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1"/>
      <c r="V4" s="1"/>
      <c r="W4" s="1"/>
      <c r="X4" s="1"/>
    </row>
    <row r="5" spans="1:24" ht="21.75" customHeight="1">
      <c r="A5" s="42" t="s">
        <v>126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1"/>
      <c r="V5" s="1"/>
      <c r="W5" s="1"/>
      <c r="X5" s="1"/>
    </row>
    <row r="6" spans="1:24" ht="18.7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1"/>
      <c r="V6" s="1"/>
      <c r="W6" s="1"/>
      <c r="X6" s="1"/>
    </row>
    <row r="7" spans="1:24" ht="18.75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1"/>
      <c r="V7" s="1"/>
      <c r="W7" s="1"/>
      <c r="X7" s="1"/>
    </row>
    <row r="8" spans="1:24" ht="18.75">
      <c r="A8" s="39" t="s">
        <v>251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1"/>
      <c r="V8" s="1"/>
      <c r="W8" s="1"/>
      <c r="X8" s="1"/>
    </row>
    <row r="9" spans="1:24" ht="18.75">
      <c r="A9" s="42" t="s">
        <v>3</v>
      </c>
      <c r="B9" s="42"/>
      <c r="C9" s="42"/>
      <c r="D9" s="42"/>
      <c r="E9" s="42"/>
      <c r="F9" s="4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38" t="s">
        <v>23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1"/>
      <c r="W10" s="1"/>
      <c r="X10" s="1"/>
    </row>
    <row r="11" spans="1:24" ht="15.75" customHeight="1" hidden="1">
      <c r="A11" s="38" t="s">
        <v>24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1"/>
      <c r="W11" s="1"/>
      <c r="X11" s="1"/>
    </row>
    <row r="12" spans="1:24" ht="15.75" customHeight="1" hidden="1">
      <c r="A12" s="38" t="s">
        <v>25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"/>
      <c r="W12" s="1"/>
      <c r="X12" s="1"/>
    </row>
    <row r="13" spans="1:24" ht="15.75" customHeight="1" hidden="1">
      <c r="A13" s="38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"/>
      <c r="W13" s="1"/>
      <c r="X13" s="1"/>
    </row>
    <row r="14" spans="1:24" ht="15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1"/>
      <c r="W14" s="1"/>
      <c r="X14" s="1"/>
    </row>
    <row r="15" spans="1:24" ht="15.75" customHeight="1" hidden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1"/>
      <c r="W15" s="1"/>
      <c r="X15" s="1"/>
    </row>
    <row r="16" spans="1:24" ht="15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1"/>
      <c r="W16" s="1"/>
      <c r="X16" s="1"/>
    </row>
    <row r="17" spans="1:24" ht="15.75" hidden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1"/>
      <c r="W17" s="1"/>
      <c r="X17" s="1"/>
    </row>
    <row r="18" spans="1:24" ht="15.75" hidden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1"/>
      <c r="W18" s="1"/>
      <c r="X18" s="1"/>
    </row>
    <row r="19" spans="1:24" ht="15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1"/>
      <c r="W19" s="1"/>
      <c r="X19" s="1"/>
    </row>
    <row r="20" spans="1:24" ht="15.75" hidden="1">
      <c r="A20" s="38" t="s">
        <v>27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1"/>
      <c r="W20" s="1"/>
      <c r="X20" s="1"/>
    </row>
    <row r="21" spans="1:24" ht="15.75" hidden="1">
      <c r="A21" s="38" t="s">
        <v>28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1"/>
      <c r="W21" s="1"/>
      <c r="X21" s="1"/>
    </row>
    <row r="22" spans="1:26" ht="24.75" customHeight="1">
      <c r="A22" s="50" t="s">
        <v>4</v>
      </c>
      <c r="B22" s="50"/>
      <c r="C22" s="5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51" t="s">
        <v>31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1"/>
      <c r="Z23" s="1"/>
    </row>
    <row r="24" spans="1:26" ht="18.75" customHeight="1">
      <c r="A24" s="51" t="s">
        <v>32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1"/>
      <c r="Z24" s="1"/>
    </row>
    <row r="25" spans="1:26" ht="5.25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50" t="s">
        <v>5</v>
      </c>
      <c r="B26" s="50"/>
      <c r="C26" s="5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52" t="s">
        <v>33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1"/>
      <c r="Z27" s="1"/>
    </row>
    <row r="28" spans="1:26" ht="18.75">
      <c r="A28" s="42" t="s">
        <v>34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1"/>
      <c r="Z28" s="1"/>
    </row>
    <row r="30" spans="1:26" ht="14.25">
      <c r="A30" s="15"/>
      <c r="B30" s="16"/>
      <c r="C30" s="43" t="s">
        <v>6</v>
      </c>
      <c r="D30" s="43"/>
      <c r="E30" s="44"/>
      <c r="F30" s="14" t="s">
        <v>7</v>
      </c>
      <c r="G30" s="36" t="s">
        <v>18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1"/>
      <c r="W30" s="1"/>
      <c r="X30" s="1"/>
      <c r="Y30" s="1"/>
      <c r="Z30" s="1"/>
    </row>
    <row r="31" spans="1:26" ht="38.25" customHeight="1">
      <c r="A31" s="25"/>
      <c r="B31" s="26"/>
      <c r="C31" s="28"/>
      <c r="D31" s="28"/>
      <c r="E31" s="28"/>
      <c r="F31" s="30"/>
      <c r="G31" s="24"/>
      <c r="H31" s="45" t="s">
        <v>255</v>
      </c>
      <c r="I31" s="46"/>
      <c r="J31" s="46"/>
      <c r="K31" s="46"/>
      <c r="L31" s="46"/>
      <c r="M31" s="46"/>
      <c r="N31" s="46"/>
      <c r="O31" s="46"/>
      <c r="P31" s="46"/>
      <c r="Q31" s="46"/>
      <c r="R31" s="47"/>
      <c r="S31" s="22"/>
      <c r="T31" s="22"/>
      <c r="U31" s="22"/>
      <c r="V31" s="1"/>
      <c r="W31" s="48"/>
      <c r="X31" s="48"/>
      <c r="Y31" s="3"/>
      <c r="Z31" s="49"/>
    </row>
    <row r="32" spans="1:26" ht="69">
      <c r="A32" s="21" t="s">
        <v>8</v>
      </c>
      <c r="B32" s="27" t="s">
        <v>9</v>
      </c>
      <c r="C32" s="29" t="s">
        <v>10</v>
      </c>
      <c r="D32" s="29" t="s">
        <v>11</v>
      </c>
      <c r="E32" s="29" t="s">
        <v>12</v>
      </c>
      <c r="F32" s="31" t="s">
        <v>19</v>
      </c>
      <c r="G32" s="29" t="s">
        <v>20</v>
      </c>
      <c r="H32" s="18">
        <v>1</v>
      </c>
      <c r="I32" s="18">
        <v>2</v>
      </c>
      <c r="J32" s="18">
        <v>3</v>
      </c>
      <c r="K32" s="18">
        <v>4</v>
      </c>
      <c r="L32" s="18" t="s">
        <v>253</v>
      </c>
      <c r="M32" s="18">
        <v>5</v>
      </c>
      <c r="N32" s="18">
        <v>6</v>
      </c>
      <c r="O32" s="18">
        <v>7</v>
      </c>
      <c r="P32" s="18">
        <v>8</v>
      </c>
      <c r="Q32" s="18" t="s">
        <v>254</v>
      </c>
      <c r="R32" s="18" t="s">
        <v>252</v>
      </c>
      <c r="S32" s="23" t="s">
        <v>13</v>
      </c>
      <c r="T32" s="23" t="s">
        <v>14</v>
      </c>
      <c r="U32" s="23" t="s">
        <v>15</v>
      </c>
      <c r="V32" s="1"/>
      <c r="W32" s="48"/>
      <c r="X32" s="48"/>
      <c r="Y32" s="3"/>
      <c r="Z32" s="49"/>
    </row>
    <row r="33" spans="1:26" ht="78.75">
      <c r="A33" s="35">
        <v>1</v>
      </c>
      <c r="B33" s="32">
        <v>8</v>
      </c>
      <c r="C33" s="33" t="s">
        <v>61</v>
      </c>
      <c r="D33" s="33" t="s">
        <v>62</v>
      </c>
      <c r="E33" s="33" t="s">
        <v>63</v>
      </c>
      <c r="F33" s="33" t="s">
        <v>67</v>
      </c>
      <c r="G33" s="33" t="s">
        <v>69</v>
      </c>
      <c r="H33" s="20">
        <v>7</v>
      </c>
      <c r="I33" s="20">
        <v>0</v>
      </c>
      <c r="J33" s="20">
        <v>7</v>
      </c>
      <c r="K33" s="20">
        <v>0</v>
      </c>
      <c r="L33" s="20">
        <f aca="true" t="shared" si="0" ref="L33:L52">SUM(H33:K33)</f>
        <v>14</v>
      </c>
      <c r="M33" s="20">
        <v>7</v>
      </c>
      <c r="N33" s="20">
        <v>4</v>
      </c>
      <c r="O33" s="20">
        <v>4</v>
      </c>
      <c r="P33" s="20">
        <v>7</v>
      </c>
      <c r="Q33" s="20">
        <f aca="true" t="shared" si="1" ref="Q33:Q52">SUM(M33:P33)</f>
        <v>22</v>
      </c>
      <c r="R33" s="19">
        <f aca="true" t="shared" si="2" ref="R33:R52">SUM(L33,Q33)</f>
        <v>36</v>
      </c>
      <c r="S33" s="37" t="s">
        <v>240</v>
      </c>
      <c r="T33" s="34">
        <f aca="true" t="shared" si="3" ref="T33:T52">R33/56</f>
        <v>0.6428571428571429</v>
      </c>
      <c r="U33" s="35" t="s">
        <v>257</v>
      </c>
      <c r="V33" s="1"/>
      <c r="W33" s="48"/>
      <c r="X33" s="48"/>
      <c r="Y33" s="3"/>
      <c r="Z33" s="49"/>
    </row>
    <row r="34" spans="1:26" ht="47.25">
      <c r="A34" s="35">
        <v>2</v>
      </c>
      <c r="B34" s="32">
        <v>17</v>
      </c>
      <c r="C34" s="33" t="s">
        <v>46</v>
      </c>
      <c r="D34" s="33" t="s">
        <v>47</v>
      </c>
      <c r="E34" s="33" t="s">
        <v>48</v>
      </c>
      <c r="F34" s="33" t="s">
        <v>49</v>
      </c>
      <c r="G34" s="33" t="s">
        <v>50</v>
      </c>
      <c r="H34" s="20">
        <v>7</v>
      </c>
      <c r="I34" s="20">
        <v>3</v>
      </c>
      <c r="J34" s="20">
        <v>7</v>
      </c>
      <c r="K34" s="20">
        <v>4</v>
      </c>
      <c r="L34" s="20">
        <f t="shared" si="0"/>
        <v>21</v>
      </c>
      <c r="M34" s="20">
        <v>7</v>
      </c>
      <c r="N34" s="20">
        <v>0</v>
      </c>
      <c r="O34" s="20">
        <v>1</v>
      </c>
      <c r="P34" s="20">
        <v>2</v>
      </c>
      <c r="Q34" s="20">
        <f t="shared" si="1"/>
        <v>10</v>
      </c>
      <c r="R34" s="19">
        <f t="shared" si="2"/>
        <v>31</v>
      </c>
      <c r="S34" s="37" t="s">
        <v>241</v>
      </c>
      <c r="T34" s="34">
        <f t="shared" si="3"/>
        <v>0.5535714285714286</v>
      </c>
      <c r="U34" s="35" t="s">
        <v>258</v>
      </c>
      <c r="V34" s="1"/>
      <c r="W34" s="48"/>
      <c r="X34" s="48"/>
      <c r="Y34" s="3"/>
      <c r="Z34" s="49"/>
    </row>
    <row r="35" spans="1:26" ht="47.25">
      <c r="A35" s="35">
        <v>3</v>
      </c>
      <c r="B35" s="32">
        <v>11</v>
      </c>
      <c r="C35" s="33" t="s">
        <v>64</v>
      </c>
      <c r="D35" s="33" t="s">
        <v>65</v>
      </c>
      <c r="E35" s="33" t="s">
        <v>66</v>
      </c>
      <c r="F35" s="33" t="s">
        <v>68</v>
      </c>
      <c r="G35" s="33" t="s">
        <v>70</v>
      </c>
      <c r="H35" s="20">
        <v>7</v>
      </c>
      <c r="I35" s="20">
        <v>2</v>
      </c>
      <c r="J35" s="20">
        <v>6</v>
      </c>
      <c r="K35" s="20">
        <v>0</v>
      </c>
      <c r="L35" s="20">
        <f t="shared" si="0"/>
        <v>15</v>
      </c>
      <c r="M35" s="20">
        <v>7</v>
      </c>
      <c r="N35" s="20">
        <v>0</v>
      </c>
      <c r="O35" s="20">
        <v>0</v>
      </c>
      <c r="P35" s="20">
        <v>0</v>
      </c>
      <c r="Q35" s="20">
        <f t="shared" si="1"/>
        <v>7</v>
      </c>
      <c r="R35" s="19">
        <f t="shared" si="2"/>
        <v>22</v>
      </c>
      <c r="S35" s="37" t="s">
        <v>242</v>
      </c>
      <c r="T35" s="34">
        <f t="shared" si="3"/>
        <v>0.39285714285714285</v>
      </c>
      <c r="U35" s="35" t="s">
        <v>258</v>
      </c>
      <c r="V35" s="1"/>
      <c r="W35" s="48"/>
      <c r="X35" s="48"/>
      <c r="Y35" s="3"/>
      <c r="Z35" s="49"/>
    </row>
    <row r="36" spans="1:26" ht="47.25">
      <c r="A36" s="35">
        <v>4</v>
      </c>
      <c r="B36" s="32">
        <v>10</v>
      </c>
      <c r="C36" s="33" t="s">
        <v>104</v>
      </c>
      <c r="D36" s="33" t="s">
        <v>105</v>
      </c>
      <c r="E36" s="33" t="s">
        <v>77</v>
      </c>
      <c r="F36" s="33" t="s">
        <v>49</v>
      </c>
      <c r="G36" s="33" t="s">
        <v>50</v>
      </c>
      <c r="H36" s="20">
        <v>5</v>
      </c>
      <c r="I36" s="20">
        <v>1</v>
      </c>
      <c r="J36" s="20">
        <v>0</v>
      </c>
      <c r="K36" s="20">
        <v>1</v>
      </c>
      <c r="L36" s="20">
        <f t="shared" si="0"/>
        <v>7</v>
      </c>
      <c r="M36" s="20">
        <v>7</v>
      </c>
      <c r="N36" s="20">
        <v>7</v>
      </c>
      <c r="O36" s="20">
        <v>0</v>
      </c>
      <c r="P36" s="20">
        <v>0</v>
      </c>
      <c r="Q36" s="20">
        <f t="shared" si="1"/>
        <v>14</v>
      </c>
      <c r="R36" s="19">
        <f t="shared" si="2"/>
        <v>21</v>
      </c>
      <c r="S36" s="37" t="s">
        <v>248</v>
      </c>
      <c r="T36" s="34">
        <f t="shared" si="3"/>
        <v>0.375</v>
      </c>
      <c r="U36" s="35" t="s">
        <v>258</v>
      </c>
      <c r="V36" s="1"/>
      <c r="W36" s="48"/>
      <c r="X36" s="48"/>
      <c r="Y36" s="3"/>
      <c r="Z36" s="49"/>
    </row>
    <row r="37" spans="1:26" ht="47.25">
      <c r="A37" s="35">
        <v>5</v>
      </c>
      <c r="B37" s="32">
        <v>12</v>
      </c>
      <c r="C37" s="33" t="s">
        <v>80</v>
      </c>
      <c r="D37" s="33" t="s">
        <v>81</v>
      </c>
      <c r="E37" s="33" t="s">
        <v>82</v>
      </c>
      <c r="F37" s="33" t="s">
        <v>83</v>
      </c>
      <c r="G37" s="33" t="s">
        <v>84</v>
      </c>
      <c r="H37" s="20">
        <v>4</v>
      </c>
      <c r="I37" s="20">
        <v>7</v>
      </c>
      <c r="J37" s="20">
        <v>0</v>
      </c>
      <c r="K37" s="20">
        <v>0</v>
      </c>
      <c r="L37" s="20">
        <f t="shared" si="0"/>
        <v>11</v>
      </c>
      <c r="M37" s="20">
        <v>7</v>
      </c>
      <c r="N37" s="20">
        <v>0</v>
      </c>
      <c r="O37" s="20">
        <v>0</v>
      </c>
      <c r="P37" s="20">
        <v>2</v>
      </c>
      <c r="Q37" s="20">
        <f t="shared" si="1"/>
        <v>9</v>
      </c>
      <c r="R37" s="19">
        <f t="shared" si="2"/>
        <v>20</v>
      </c>
      <c r="S37" s="37" t="s">
        <v>249</v>
      </c>
      <c r="T37" s="34">
        <f t="shared" si="3"/>
        <v>0.35714285714285715</v>
      </c>
      <c r="U37" s="35" t="s">
        <v>258</v>
      </c>
      <c r="V37" s="1"/>
      <c r="W37" s="48"/>
      <c r="X37" s="48"/>
      <c r="Y37" s="3"/>
      <c r="Z37" s="49"/>
    </row>
    <row r="38" spans="1:26" ht="31.5">
      <c r="A38" s="35">
        <v>6</v>
      </c>
      <c r="B38" s="32">
        <v>7</v>
      </c>
      <c r="C38" s="33" t="s">
        <v>94</v>
      </c>
      <c r="D38" s="33" t="s">
        <v>95</v>
      </c>
      <c r="E38" s="33" t="s">
        <v>96</v>
      </c>
      <c r="F38" s="33" t="s">
        <v>100</v>
      </c>
      <c r="G38" s="33" t="s">
        <v>101</v>
      </c>
      <c r="H38" s="20">
        <v>3</v>
      </c>
      <c r="I38" s="20">
        <v>7</v>
      </c>
      <c r="J38" s="20">
        <v>0</v>
      </c>
      <c r="K38" s="20">
        <v>0</v>
      </c>
      <c r="L38" s="20">
        <f t="shared" si="0"/>
        <v>10</v>
      </c>
      <c r="M38" s="20">
        <v>7</v>
      </c>
      <c r="N38" s="20">
        <v>0</v>
      </c>
      <c r="O38" s="20">
        <v>1</v>
      </c>
      <c r="P38" s="20">
        <v>0</v>
      </c>
      <c r="Q38" s="20">
        <f t="shared" si="1"/>
        <v>8</v>
      </c>
      <c r="R38" s="19">
        <f t="shared" si="2"/>
        <v>18</v>
      </c>
      <c r="S38" s="37" t="s">
        <v>259</v>
      </c>
      <c r="T38" s="34">
        <f t="shared" si="3"/>
        <v>0.32142857142857145</v>
      </c>
      <c r="U38" s="35"/>
      <c r="V38" s="1"/>
      <c r="W38" s="48"/>
      <c r="X38" s="48"/>
      <c r="Y38" s="3"/>
      <c r="Z38" s="49"/>
    </row>
    <row r="39" spans="1:26" ht="47.25">
      <c r="A39" s="35">
        <v>7</v>
      </c>
      <c r="B39" s="32">
        <v>4</v>
      </c>
      <c r="C39" s="33" t="s">
        <v>119</v>
      </c>
      <c r="D39" s="33" t="s">
        <v>91</v>
      </c>
      <c r="E39" s="33" t="s">
        <v>82</v>
      </c>
      <c r="F39" s="33" t="s">
        <v>122</v>
      </c>
      <c r="G39" s="33" t="s">
        <v>125</v>
      </c>
      <c r="H39" s="20">
        <v>6</v>
      </c>
      <c r="I39" s="20">
        <v>0</v>
      </c>
      <c r="J39" s="20">
        <v>0</v>
      </c>
      <c r="K39" s="20">
        <v>0</v>
      </c>
      <c r="L39" s="20">
        <f t="shared" si="0"/>
        <v>6</v>
      </c>
      <c r="M39" s="20">
        <v>7</v>
      </c>
      <c r="N39" s="20">
        <v>1</v>
      </c>
      <c r="O39" s="20">
        <v>0</v>
      </c>
      <c r="P39" s="20">
        <v>2</v>
      </c>
      <c r="Q39" s="20">
        <f t="shared" si="1"/>
        <v>10</v>
      </c>
      <c r="R39" s="19">
        <f t="shared" si="2"/>
        <v>16</v>
      </c>
      <c r="S39" s="37" t="s">
        <v>263</v>
      </c>
      <c r="T39" s="34">
        <f t="shared" si="3"/>
        <v>0.2857142857142857</v>
      </c>
      <c r="U39" s="35"/>
      <c r="V39" s="1"/>
      <c r="W39" s="48"/>
      <c r="X39" s="48"/>
      <c r="Y39" s="3"/>
      <c r="Z39" s="49"/>
    </row>
    <row r="40" spans="1:26" ht="47.25">
      <c r="A40" s="35">
        <v>8</v>
      </c>
      <c r="B40" s="32">
        <v>13</v>
      </c>
      <c r="C40" s="33" t="s">
        <v>106</v>
      </c>
      <c r="D40" s="33" t="s">
        <v>107</v>
      </c>
      <c r="E40" s="33" t="s">
        <v>108</v>
      </c>
      <c r="F40" s="33" t="s">
        <v>110</v>
      </c>
      <c r="G40" s="33" t="s">
        <v>112</v>
      </c>
      <c r="H40" s="20">
        <v>2</v>
      </c>
      <c r="I40" s="20">
        <v>0</v>
      </c>
      <c r="J40" s="20">
        <v>7</v>
      </c>
      <c r="K40" s="20">
        <v>0</v>
      </c>
      <c r="L40" s="20">
        <f t="shared" si="0"/>
        <v>9</v>
      </c>
      <c r="M40" s="20">
        <v>7</v>
      </c>
      <c r="N40" s="20">
        <v>0</v>
      </c>
      <c r="O40" s="20">
        <v>0</v>
      </c>
      <c r="P40" s="20">
        <v>0</v>
      </c>
      <c r="Q40" s="20">
        <f t="shared" si="1"/>
        <v>7</v>
      </c>
      <c r="R40" s="19">
        <f t="shared" si="2"/>
        <v>16</v>
      </c>
      <c r="S40" s="37" t="s">
        <v>263</v>
      </c>
      <c r="T40" s="34">
        <f t="shared" si="3"/>
        <v>0.2857142857142857</v>
      </c>
      <c r="U40" s="35"/>
      <c r="V40" s="1"/>
      <c r="W40" s="48"/>
      <c r="X40" s="48"/>
      <c r="Y40" s="3"/>
      <c r="Z40" s="49"/>
    </row>
    <row r="41" spans="1:26" ht="47.25">
      <c r="A41" s="35">
        <v>9</v>
      </c>
      <c r="B41" s="32">
        <v>15</v>
      </c>
      <c r="C41" s="33" t="s">
        <v>97</v>
      </c>
      <c r="D41" s="33" t="s">
        <v>98</v>
      </c>
      <c r="E41" s="33" t="s">
        <v>99</v>
      </c>
      <c r="F41" s="33" t="s">
        <v>43</v>
      </c>
      <c r="G41" s="33" t="s">
        <v>45</v>
      </c>
      <c r="H41" s="20">
        <v>0</v>
      </c>
      <c r="I41" s="20">
        <v>1</v>
      </c>
      <c r="J41" s="20">
        <v>7</v>
      </c>
      <c r="K41" s="20">
        <v>0</v>
      </c>
      <c r="L41" s="20">
        <f t="shared" si="0"/>
        <v>8</v>
      </c>
      <c r="M41" s="20">
        <v>7</v>
      </c>
      <c r="N41" s="20">
        <v>0</v>
      </c>
      <c r="O41" s="20">
        <v>0</v>
      </c>
      <c r="P41" s="20">
        <v>0</v>
      </c>
      <c r="Q41" s="20">
        <f t="shared" si="1"/>
        <v>7</v>
      </c>
      <c r="R41" s="19">
        <f t="shared" si="2"/>
        <v>15</v>
      </c>
      <c r="S41" s="37" t="s">
        <v>244</v>
      </c>
      <c r="T41" s="34">
        <f t="shared" si="3"/>
        <v>0.26785714285714285</v>
      </c>
      <c r="U41" s="35"/>
      <c r="V41" s="1"/>
      <c r="W41" s="48"/>
      <c r="X41" s="48"/>
      <c r="Y41" s="3"/>
      <c r="Z41" s="49"/>
    </row>
    <row r="42" spans="1:26" ht="47.25">
      <c r="A42" s="35">
        <v>10</v>
      </c>
      <c r="B42" s="32">
        <v>2</v>
      </c>
      <c r="C42" s="33" t="s">
        <v>76</v>
      </c>
      <c r="D42" s="33" t="s">
        <v>37</v>
      </c>
      <c r="E42" s="33" t="s">
        <v>77</v>
      </c>
      <c r="F42" s="33" t="s">
        <v>78</v>
      </c>
      <c r="G42" s="33" t="s">
        <v>79</v>
      </c>
      <c r="H42" s="20">
        <v>1</v>
      </c>
      <c r="I42" s="20">
        <v>0</v>
      </c>
      <c r="J42" s="20">
        <v>6</v>
      </c>
      <c r="K42" s="20">
        <v>0</v>
      </c>
      <c r="L42" s="20">
        <f t="shared" si="0"/>
        <v>7</v>
      </c>
      <c r="M42" s="20">
        <v>7</v>
      </c>
      <c r="N42" s="20">
        <v>0</v>
      </c>
      <c r="O42" s="20">
        <v>0</v>
      </c>
      <c r="P42" s="20">
        <v>0</v>
      </c>
      <c r="Q42" s="20">
        <f t="shared" si="1"/>
        <v>7</v>
      </c>
      <c r="R42" s="19">
        <f t="shared" si="2"/>
        <v>14</v>
      </c>
      <c r="S42" s="37" t="s">
        <v>264</v>
      </c>
      <c r="T42" s="34">
        <f t="shared" si="3"/>
        <v>0.25</v>
      </c>
      <c r="U42" s="35"/>
      <c r="V42" s="1"/>
      <c r="W42" s="48"/>
      <c r="X42" s="48"/>
      <c r="Y42" s="3"/>
      <c r="Z42" s="49"/>
    </row>
    <row r="43" spans="1:26" ht="47.25">
      <c r="A43" s="35">
        <v>11</v>
      </c>
      <c r="B43" s="32">
        <v>9</v>
      </c>
      <c r="C43" s="33" t="s">
        <v>51</v>
      </c>
      <c r="D43" s="33" t="s">
        <v>52</v>
      </c>
      <c r="E43" s="33" t="s">
        <v>53</v>
      </c>
      <c r="F43" s="33" t="s">
        <v>54</v>
      </c>
      <c r="G43" s="33" t="s">
        <v>55</v>
      </c>
      <c r="H43" s="20">
        <v>4</v>
      </c>
      <c r="I43" s="20">
        <v>0</v>
      </c>
      <c r="J43" s="20">
        <v>6</v>
      </c>
      <c r="K43" s="20">
        <v>0</v>
      </c>
      <c r="L43" s="20">
        <f t="shared" si="0"/>
        <v>10</v>
      </c>
      <c r="M43" s="20">
        <v>4</v>
      </c>
      <c r="N43" s="20">
        <v>0</v>
      </c>
      <c r="O43" s="20">
        <v>0</v>
      </c>
      <c r="P43" s="20">
        <v>0</v>
      </c>
      <c r="Q43" s="20">
        <f t="shared" si="1"/>
        <v>4</v>
      </c>
      <c r="R43" s="19">
        <f t="shared" si="2"/>
        <v>14</v>
      </c>
      <c r="S43" s="37" t="s">
        <v>264</v>
      </c>
      <c r="T43" s="34">
        <f t="shared" si="3"/>
        <v>0.25</v>
      </c>
      <c r="U43" s="35"/>
      <c r="V43" s="1"/>
      <c r="W43" s="48"/>
      <c r="X43" s="48"/>
      <c r="Y43" s="3"/>
      <c r="Z43" s="49"/>
    </row>
    <row r="44" spans="1:26" ht="63">
      <c r="A44" s="35">
        <v>12</v>
      </c>
      <c r="B44" s="32">
        <v>20</v>
      </c>
      <c r="C44" s="33" t="s">
        <v>36</v>
      </c>
      <c r="D44" s="33" t="s">
        <v>37</v>
      </c>
      <c r="E44" s="33" t="s">
        <v>38</v>
      </c>
      <c r="F44" s="33" t="s">
        <v>42</v>
      </c>
      <c r="G44" s="33" t="s">
        <v>44</v>
      </c>
      <c r="H44" s="20">
        <v>1</v>
      </c>
      <c r="I44" s="20">
        <v>0</v>
      </c>
      <c r="J44" s="20">
        <v>6</v>
      </c>
      <c r="K44" s="20">
        <v>0</v>
      </c>
      <c r="L44" s="20">
        <f t="shared" si="0"/>
        <v>7</v>
      </c>
      <c r="M44" s="20">
        <v>4</v>
      </c>
      <c r="N44" s="20">
        <v>0</v>
      </c>
      <c r="O44" s="20">
        <v>0</v>
      </c>
      <c r="P44" s="20">
        <v>1</v>
      </c>
      <c r="Q44" s="20">
        <f t="shared" si="1"/>
        <v>5</v>
      </c>
      <c r="R44" s="19">
        <f t="shared" si="2"/>
        <v>12</v>
      </c>
      <c r="S44" s="37" t="s">
        <v>262</v>
      </c>
      <c r="T44" s="34">
        <f t="shared" si="3"/>
        <v>0.21428571428571427</v>
      </c>
      <c r="U44" s="35"/>
      <c r="V44" s="1"/>
      <c r="W44" s="48"/>
      <c r="X44" s="48"/>
      <c r="Y44" s="3"/>
      <c r="Z44" s="49"/>
    </row>
    <row r="45" spans="1:26" ht="47.25">
      <c r="A45" s="35">
        <v>13</v>
      </c>
      <c r="B45" s="32">
        <v>6</v>
      </c>
      <c r="C45" s="33" t="s">
        <v>39</v>
      </c>
      <c r="D45" s="33" t="s">
        <v>40</v>
      </c>
      <c r="E45" s="33" t="s">
        <v>41</v>
      </c>
      <c r="F45" s="33" t="s">
        <v>43</v>
      </c>
      <c r="G45" s="33" t="s">
        <v>45</v>
      </c>
      <c r="H45" s="20">
        <v>2</v>
      </c>
      <c r="I45" s="20">
        <v>0</v>
      </c>
      <c r="J45" s="20">
        <v>1</v>
      </c>
      <c r="K45" s="20">
        <v>0</v>
      </c>
      <c r="L45" s="20">
        <f t="shared" si="0"/>
        <v>3</v>
      </c>
      <c r="M45" s="20">
        <v>7</v>
      </c>
      <c r="N45" s="20">
        <v>0</v>
      </c>
      <c r="O45" s="20">
        <v>0</v>
      </c>
      <c r="P45" s="20">
        <v>0</v>
      </c>
      <c r="Q45" s="20">
        <f t="shared" si="1"/>
        <v>7</v>
      </c>
      <c r="R45" s="19">
        <f t="shared" si="2"/>
        <v>10</v>
      </c>
      <c r="S45" s="37" t="s">
        <v>265</v>
      </c>
      <c r="T45" s="34">
        <f t="shared" si="3"/>
        <v>0.17857142857142858</v>
      </c>
      <c r="U45" s="35"/>
      <c r="V45" s="1"/>
      <c r="W45" s="48"/>
      <c r="X45" s="48"/>
      <c r="Y45" s="3"/>
      <c r="Z45" s="49"/>
    </row>
    <row r="46" spans="1:26" ht="63">
      <c r="A46" s="35">
        <v>14</v>
      </c>
      <c r="B46" s="32">
        <v>16</v>
      </c>
      <c r="C46" s="33" t="s">
        <v>56</v>
      </c>
      <c r="D46" s="33" t="s">
        <v>57</v>
      </c>
      <c r="E46" s="33" t="s">
        <v>58</v>
      </c>
      <c r="F46" s="33" t="s">
        <v>59</v>
      </c>
      <c r="G46" s="33" t="s">
        <v>60</v>
      </c>
      <c r="H46" s="20">
        <v>2</v>
      </c>
      <c r="I46" s="20">
        <v>0</v>
      </c>
      <c r="J46" s="20">
        <v>0</v>
      </c>
      <c r="K46" s="20">
        <v>0</v>
      </c>
      <c r="L46" s="20">
        <f t="shared" si="0"/>
        <v>2</v>
      </c>
      <c r="M46" s="20">
        <v>7</v>
      </c>
      <c r="N46" s="20">
        <v>0</v>
      </c>
      <c r="O46" s="20">
        <v>0</v>
      </c>
      <c r="P46" s="20">
        <v>0</v>
      </c>
      <c r="Q46" s="20">
        <f t="shared" si="1"/>
        <v>7</v>
      </c>
      <c r="R46" s="19">
        <f t="shared" si="2"/>
        <v>9</v>
      </c>
      <c r="S46" s="37" t="s">
        <v>247</v>
      </c>
      <c r="T46" s="34">
        <f t="shared" si="3"/>
        <v>0.16071428571428573</v>
      </c>
      <c r="U46" s="35"/>
      <c r="V46" s="1"/>
      <c r="W46" s="48"/>
      <c r="X46" s="48"/>
      <c r="Y46" s="3"/>
      <c r="Z46" s="49"/>
    </row>
    <row r="47" spans="1:26" ht="47.25">
      <c r="A47" s="35">
        <v>15</v>
      </c>
      <c r="B47" s="32">
        <v>18</v>
      </c>
      <c r="C47" s="33" t="s">
        <v>113</v>
      </c>
      <c r="D47" s="33" t="s">
        <v>114</v>
      </c>
      <c r="E47" s="33" t="s">
        <v>115</v>
      </c>
      <c r="F47" s="33" t="s">
        <v>120</v>
      </c>
      <c r="G47" s="33" t="s">
        <v>123</v>
      </c>
      <c r="H47" s="20">
        <v>0</v>
      </c>
      <c r="I47" s="20">
        <v>0</v>
      </c>
      <c r="J47" s="20">
        <v>7</v>
      </c>
      <c r="K47" s="20">
        <v>0</v>
      </c>
      <c r="L47" s="20">
        <f t="shared" si="0"/>
        <v>7</v>
      </c>
      <c r="M47" s="20">
        <v>0</v>
      </c>
      <c r="N47" s="20">
        <v>1</v>
      </c>
      <c r="O47" s="20">
        <v>0</v>
      </c>
      <c r="P47" s="20">
        <v>0</v>
      </c>
      <c r="Q47" s="20">
        <f t="shared" si="1"/>
        <v>1</v>
      </c>
      <c r="R47" s="19">
        <f t="shared" si="2"/>
        <v>8</v>
      </c>
      <c r="S47" s="37" t="s">
        <v>270</v>
      </c>
      <c r="T47" s="34">
        <f t="shared" si="3"/>
        <v>0.14285714285714285</v>
      </c>
      <c r="U47" s="35"/>
      <c r="V47" s="1"/>
      <c r="W47" s="48"/>
      <c r="X47" s="48"/>
      <c r="Y47" s="3"/>
      <c r="Z47" s="49"/>
    </row>
    <row r="48" spans="1:26" ht="47.25">
      <c r="A48" s="35">
        <v>16</v>
      </c>
      <c r="B48" s="32">
        <v>19</v>
      </c>
      <c r="C48" s="33" t="s">
        <v>116</v>
      </c>
      <c r="D48" s="33" t="s">
        <v>117</v>
      </c>
      <c r="E48" s="33" t="s">
        <v>118</v>
      </c>
      <c r="F48" s="33" t="s">
        <v>121</v>
      </c>
      <c r="G48" s="33" t="s">
        <v>124</v>
      </c>
      <c r="H48" s="20">
        <v>0</v>
      </c>
      <c r="I48" s="20">
        <v>1</v>
      </c>
      <c r="J48" s="20">
        <v>0</v>
      </c>
      <c r="K48" s="20">
        <v>0</v>
      </c>
      <c r="L48" s="20">
        <f t="shared" si="0"/>
        <v>1</v>
      </c>
      <c r="M48" s="20">
        <v>7</v>
      </c>
      <c r="N48" s="20">
        <v>0</v>
      </c>
      <c r="O48" s="20">
        <v>0</v>
      </c>
      <c r="P48" s="20">
        <v>0</v>
      </c>
      <c r="Q48" s="20">
        <f t="shared" si="1"/>
        <v>7</v>
      </c>
      <c r="R48" s="19">
        <f t="shared" si="2"/>
        <v>8</v>
      </c>
      <c r="S48" s="37" t="s">
        <v>270</v>
      </c>
      <c r="T48" s="34">
        <f t="shared" si="3"/>
        <v>0.14285714285714285</v>
      </c>
      <c r="U48" s="35"/>
      <c r="V48" s="1"/>
      <c r="W48" s="48"/>
      <c r="X48" s="48"/>
      <c r="Y48" s="3"/>
      <c r="Z48" s="49"/>
    </row>
    <row r="49" spans="1:26" ht="47.25">
      <c r="A49" s="35">
        <v>17</v>
      </c>
      <c r="B49" s="32">
        <v>3</v>
      </c>
      <c r="C49" s="33" t="s">
        <v>71</v>
      </c>
      <c r="D49" s="33" t="s">
        <v>72</v>
      </c>
      <c r="E49" s="33" t="s">
        <v>73</v>
      </c>
      <c r="F49" s="33" t="s">
        <v>74</v>
      </c>
      <c r="G49" s="33" t="s">
        <v>75</v>
      </c>
      <c r="H49" s="20">
        <v>0</v>
      </c>
      <c r="I49" s="20">
        <v>0</v>
      </c>
      <c r="J49" s="20">
        <v>6</v>
      </c>
      <c r="K49" s="20">
        <v>1</v>
      </c>
      <c r="L49" s="20">
        <f t="shared" si="0"/>
        <v>7</v>
      </c>
      <c r="M49" s="20">
        <v>0</v>
      </c>
      <c r="N49" s="20">
        <v>0</v>
      </c>
      <c r="O49" s="20">
        <v>0</v>
      </c>
      <c r="P49" s="20">
        <v>0</v>
      </c>
      <c r="Q49" s="20">
        <f t="shared" si="1"/>
        <v>0</v>
      </c>
      <c r="R49" s="19">
        <f t="shared" si="2"/>
        <v>7</v>
      </c>
      <c r="S49" s="37" t="s">
        <v>271</v>
      </c>
      <c r="T49" s="34">
        <f t="shared" si="3"/>
        <v>0.125</v>
      </c>
      <c r="U49" s="35"/>
      <c r="V49" s="1"/>
      <c r="W49" s="48"/>
      <c r="X49" s="48"/>
      <c r="Y49" s="3"/>
      <c r="Z49" s="49"/>
    </row>
    <row r="50" spans="1:26" ht="47.25">
      <c r="A50" s="35">
        <v>18</v>
      </c>
      <c r="B50" s="32">
        <v>5</v>
      </c>
      <c r="C50" s="33" t="s">
        <v>85</v>
      </c>
      <c r="D50" s="33" t="s">
        <v>86</v>
      </c>
      <c r="E50" s="33" t="s">
        <v>87</v>
      </c>
      <c r="F50" s="33" t="s">
        <v>88</v>
      </c>
      <c r="G50" s="33" t="s">
        <v>89</v>
      </c>
      <c r="H50" s="20">
        <v>0</v>
      </c>
      <c r="I50" s="20">
        <v>0</v>
      </c>
      <c r="J50" s="20">
        <v>0</v>
      </c>
      <c r="K50" s="20">
        <v>0</v>
      </c>
      <c r="L50" s="20">
        <f t="shared" si="0"/>
        <v>0</v>
      </c>
      <c r="M50" s="20">
        <v>7</v>
      </c>
      <c r="N50" s="20">
        <v>0</v>
      </c>
      <c r="O50" s="20">
        <v>0</v>
      </c>
      <c r="P50" s="20">
        <v>0</v>
      </c>
      <c r="Q50" s="20">
        <f t="shared" si="1"/>
        <v>7</v>
      </c>
      <c r="R50" s="19">
        <f t="shared" si="2"/>
        <v>7</v>
      </c>
      <c r="S50" s="37" t="s">
        <v>271</v>
      </c>
      <c r="T50" s="34">
        <f t="shared" si="3"/>
        <v>0.125</v>
      </c>
      <c r="U50" s="35"/>
      <c r="V50" s="1"/>
      <c r="W50" s="48"/>
      <c r="X50" s="48"/>
      <c r="Y50" s="3"/>
      <c r="Z50" s="49"/>
    </row>
    <row r="51" spans="1:26" ht="47.25">
      <c r="A51" s="35">
        <v>19</v>
      </c>
      <c r="B51" s="32">
        <v>1</v>
      </c>
      <c r="C51" s="33" t="s">
        <v>90</v>
      </c>
      <c r="D51" s="33" t="s">
        <v>91</v>
      </c>
      <c r="E51" s="33" t="s">
        <v>77</v>
      </c>
      <c r="F51" s="33" t="s">
        <v>92</v>
      </c>
      <c r="G51" s="33" t="s">
        <v>93</v>
      </c>
      <c r="H51" s="20">
        <v>0</v>
      </c>
      <c r="I51" s="20">
        <v>0</v>
      </c>
      <c r="J51" s="20">
        <v>0</v>
      </c>
      <c r="K51" s="20">
        <v>0</v>
      </c>
      <c r="L51" s="20">
        <f t="shared" si="0"/>
        <v>0</v>
      </c>
      <c r="M51" s="20">
        <v>4</v>
      </c>
      <c r="N51" s="20">
        <v>1</v>
      </c>
      <c r="O51" s="20">
        <v>0</v>
      </c>
      <c r="P51" s="20">
        <v>0</v>
      </c>
      <c r="Q51" s="20">
        <f t="shared" si="1"/>
        <v>5</v>
      </c>
      <c r="R51" s="19">
        <f t="shared" si="2"/>
        <v>5</v>
      </c>
      <c r="S51" s="37" t="s">
        <v>266</v>
      </c>
      <c r="T51" s="34">
        <f t="shared" si="3"/>
        <v>0.08928571428571429</v>
      </c>
      <c r="U51" s="35"/>
      <c r="V51" s="1"/>
      <c r="W51" s="48"/>
      <c r="X51" s="48"/>
      <c r="Y51" s="3"/>
      <c r="Z51" s="49"/>
    </row>
    <row r="52" spans="1:26" ht="47.25">
      <c r="A52" s="35">
        <v>20</v>
      </c>
      <c r="B52" s="32">
        <v>14</v>
      </c>
      <c r="C52" s="33" t="s">
        <v>102</v>
      </c>
      <c r="D52" s="33" t="s">
        <v>103</v>
      </c>
      <c r="E52" s="33" t="s">
        <v>38</v>
      </c>
      <c r="F52" s="33" t="s">
        <v>109</v>
      </c>
      <c r="G52" s="33" t="s">
        <v>111</v>
      </c>
      <c r="H52" s="20">
        <v>2</v>
      </c>
      <c r="I52" s="20">
        <v>0</v>
      </c>
      <c r="J52" s="20">
        <v>0</v>
      </c>
      <c r="K52" s="20">
        <v>0</v>
      </c>
      <c r="L52" s="20">
        <f t="shared" si="0"/>
        <v>2</v>
      </c>
      <c r="M52" s="20">
        <v>2</v>
      </c>
      <c r="N52" s="20">
        <v>0</v>
      </c>
      <c r="O52" s="20">
        <v>0</v>
      </c>
      <c r="P52" s="20">
        <v>0</v>
      </c>
      <c r="Q52" s="20">
        <f t="shared" si="1"/>
        <v>2</v>
      </c>
      <c r="R52" s="19">
        <f t="shared" si="2"/>
        <v>4</v>
      </c>
      <c r="S52" s="37" t="s">
        <v>267</v>
      </c>
      <c r="T52" s="34">
        <f t="shared" si="3"/>
        <v>0.07142857142857142</v>
      </c>
      <c r="U52" s="35"/>
      <c r="V52" s="1"/>
      <c r="W52" s="48"/>
      <c r="X52" s="48"/>
      <c r="Y52" s="3"/>
      <c r="Z52" s="49"/>
    </row>
    <row r="53" spans="1:26" ht="18.75">
      <c r="A53" s="8"/>
      <c r="B53" s="17"/>
      <c r="C53" s="10"/>
      <c r="D53" s="10"/>
      <c r="E53" s="10"/>
      <c r="F53" s="10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2"/>
      <c r="T53" s="9"/>
      <c r="U53" s="9"/>
      <c r="V53" s="1"/>
      <c r="W53" s="1"/>
      <c r="X53" s="1"/>
      <c r="Y53" s="3"/>
      <c r="Z53" s="3"/>
    </row>
    <row r="54" spans="4:20" ht="40.5" customHeight="1">
      <c r="D54" s="41" t="s">
        <v>16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5:20" ht="39.75" customHeight="1">
      <c r="E55" s="41" t="s">
        <v>17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5:20" ht="14.25">
      <c r="E56" s="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5:20" ht="14.25"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5:20" ht="14.2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</sheetData>
  <sheetProtection/>
  <autoFilter ref="A32:U32">
    <sortState ref="A33:U58">
      <sortCondition descending="1" sortBy="value" ref="R33:R58"/>
    </sortState>
  </autoFilter>
  <mergeCells count="20">
    <mergeCell ref="A9:F9"/>
    <mergeCell ref="A1:T1"/>
    <mergeCell ref="A3:T3"/>
    <mergeCell ref="A4:T4"/>
    <mergeCell ref="A5:T5"/>
    <mergeCell ref="A6:T6"/>
    <mergeCell ref="A7:T7"/>
    <mergeCell ref="Z31:Z52"/>
    <mergeCell ref="A22:C22"/>
    <mergeCell ref="A23:X23"/>
    <mergeCell ref="A24:X24"/>
    <mergeCell ref="A26:C26"/>
    <mergeCell ref="A27:X27"/>
    <mergeCell ref="D54:T54"/>
    <mergeCell ref="E55:T55"/>
    <mergeCell ref="A28:X28"/>
    <mergeCell ref="C30:E30"/>
    <mergeCell ref="H31:R31"/>
    <mergeCell ref="W31:W52"/>
    <mergeCell ref="X31:X5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zoomScale="85" zoomScaleNormal="85" zoomScalePageLayoutView="0" workbookViewId="0" topLeftCell="A1">
      <selection activeCell="A11" sqref="A11:C21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42.140625" style="0" customWidth="1"/>
    <col min="7" max="7" width="14.57421875" style="0" customWidth="1"/>
    <col min="8" max="17" width="4.421875" style="0" customWidth="1"/>
    <col min="18" max="18" width="5.421875" style="0" customWidth="1"/>
    <col min="19" max="19" width="5.7109375" style="0" customWidth="1"/>
    <col min="20" max="20" width="8.140625" style="0" customWidth="1"/>
    <col min="21" max="21" width="10.8515625" style="0" customWidth="1"/>
  </cols>
  <sheetData>
    <row r="1" spans="1:24" ht="2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  <c r="V1" s="1"/>
      <c r="W1" s="1"/>
      <c r="X1" s="1"/>
    </row>
    <row r="2" spans="1:24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"/>
      <c r="V2" s="1"/>
      <c r="W2" s="1"/>
      <c r="X2" s="1"/>
    </row>
    <row r="3" spans="1:24" ht="18.75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"/>
      <c r="V3" s="1"/>
      <c r="W3" s="1"/>
      <c r="X3" s="1"/>
    </row>
    <row r="4" spans="1:24" ht="21" customHeight="1">
      <c r="A4" s="42" t="s">
        <v>29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1"/>
      <c r="V4" s="1"/>
      <c r="W4" s="1"/>
      <c r="X4" s="1"/>
    </row>
    <row r="5" spans="1:24" ht="21.75" customHeight="1">
      <c r="A5" s="42" t="s">
        <v>126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1"/>
      <c r="V5" s="1"/>
      <c r="W5" s="1"/>
      <c r="X5" s="1"/>
    </row>
    <row r="6" spans="1:24" ht="18.7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1"/>
      <c r="V6" s="1"/>
      <c r="W6" s="1"/>
      <c r="X6" s="1"/>
    </row>
    <row r="7" spans="1:24" ht="18.75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1"/>
      <c r="V7" s="1"/>
      <c r="W7" s="1"/>
      <c r="X7" s="1"/>
    </row>
    <row r="8" spans="1:24" ht="18.75">
      <c r="A8" s="39" t="s">
        <v>251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1"/>
      <c r="V8" s="1"/>
      <c r="W8" s="1"/>
      <c r="X8" s="1"/>
    </row>
    <row r="9" spans="1:24" ht="18.75">
      <c r="A9" s="42" t="s">
        <v>3</v>
      </c>
      <c r="B9" s="42"/>
      <c r="C9" s="42"/>
      <c r="D9" s="42"/>
      <c r="E9" s="42"/>
      <c r="F9" s="4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38" t="s">
        <v>23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1"/>
      <c r="W10" s="1"/>
      <c r="X10" s="1"/>
    </row>
    <row r="11" spans="1:24" ht="15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1"/>
      <c r="W11" s="1"/>
      <c r="X11" s="1"/>
    </row>
    <row r="12" spans="1:24" ht="15.75" customHeight="1" hidden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"/>
      <c r="W12" s="1"/>
      <c r="X12" s="1"/>
    </row>
    <row r="13" spans="1:24" ht="15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"/>
      <c r="W13" s="1"/>
      <c r="X13" s="1"/>
    </row>
    <row r="14" spans="1:24" ht="15.75" customHeight="1" hidden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1"/>
      <c r="W14" s="1"/>
      <c r="X14" s="1"/>
    </row>
    <row r="15" spans="1:24" ht="15.75" customHeight="1" hidden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1"/>
      <c r="W15" s="1"/>
      <c r="X15" s="1"/>
    </row>
    <row r="16" spans="1:24" ht="15.75" hidden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1"/>
      <c r="W16" s="1"/>
      <c r="X16" s="1"/>
    </row>
    <row r="17" spans="1:24" ht="15.75" hidden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1"/>
      <c r="W17" s="1"/>
      <c r="X17" s="1"/>
    </row>
    <row r="18" spans="1:24" ht="15.75" hidden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1"/>
      <c r="W18" s="1"/>
      <c r="X18" s="1"/>
    </row>
    <row r="19" spans="1:24" ht="15.75" hidden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1"/>
      <c r="W19" s="1"/>
      <c r="X19" s="1"/>
    </row>
    <row r="20" spans="1:24" ht="15.75" hidden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1"/>
      <c r="W20" s="1"/>
      <c r="X20" s="1"/>
    </row>
    <row r="21" spans="1:24" ht="15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1"/>
      <c r="W21" s="1"/>
      <c r="X21" s="1"/>
    </row>
    <row r="22" spans="1:26" ht="24.75" customHeight="1">
      <c r="A22" s="50" t="s">
        <v>4</v>
      </c>
      <c r="B22" s="50"/>
      <c r="C22" s="5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51" t="s">
        <v>31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1"/>
      <c r="Z23" s="1"/>
    </row>
    <row r="24" spans="1:26" ht="18.75" customHeight="1">
      <c r="A24" s="51" t="s">
        <v>32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1"/>
      <c r="Z24" s="1"/>
    </row>
    <row r="25" spans="1:26" ht="18.7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50" t="s">
        <v>5</v>
      </c>
      <c r="B26" s="50"/>
      <c r="C26" s="5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52" t="s">
        <v>33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1"/>
      <c r="Z27" s="1"/>
    </row>
    <row r="28" spans="1:26" ht="18.75">
      <c r="A28" s="42" t="s">
        <v>34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1"/>
      <c r="Z28" s="1"/>
    </row>
    <row r="30" spans="1:26" ht="14.25">
      <c r="A30" s="15"/>
      <c r="B30" s="16"/>
      <c r="C30" s="43" t="s">
        <v>6</v>
      </c>
      <c r="D30" s="43"/>
      <c r="E30" s="44"/>
      <c r="F30" s="14" t="s">
        <v>7</v>
      </c>
      <c r="G30" s="40" t="s">
        <v>18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1"/>
      <c r="W30" s="1"/>
      <c r="X30" s="1"/>
      <c r="Y30" s="1"/>
      <c r="Z30" s="1"/>
    </row>
    <row r="31" spans="1:26" ht="38.25" customHeight="1">
      <c r="A31" s="25"/>
      <c r="B31" s="26"/>
      <c r="C31" s="28"/>
      <c r="D31" s="28"/>
      <c r="E31" s="28"/>
      <c r="F31" s="30"/>
      <c r="G31" s="24"/>
      <c r="H31" s="45" t="s">
        <v>255</v>
      </c>
      <c r="I31" s="46"/>
      <c r="J31" s="46"/>
      <c r="K31" s="46"/>
      <c r="L31" s="46"/>
      <c r="M31" s="46"/>
      <c r="N31" s="46"/>
      <c r="O31" s="46"/>
      <c r="P31" s="46"/>
      <c r="Q31" s="46"/>
      <c r="R31" s="47"/>
      <c r="S31" s="22"/>
      <c r="T31" s="22"/>
      <c r="U31" s="22"/>
      <c r="V31" s="1"/>
      <c r="W31" s="48"/>
      <c r="X31" s="48"/>
      <c r="Y31" s="3"/>
      <c r="Z31" s="49"/>
    </row>
    <row r="32" spans="1:26" ht="60.75" customHeight="1">
      <c r="A32" s="21" t="s">
        <v>8</v>
      </c>
      <c r="B32" s="27" t="s">
        <v>9</v>
      </c>
      <c r="C32" s="29" t="s">
        <v>10</v>
      </c>
      <c r="D32" s="29" t="s">
        <v>11</v>
      </c>
      <c r="E32" s="29" t="s">
        <v>12</v>
      </c>
      <c r="F32" s="31" t="s">
        <v>19</v>
      </c>
      <c r="G32" s="29" t="s">
        <v>20</v>
      </c>
      <c r="H32" s="18">
        <v>1</v>
      </c>
      <c r="I32" s="18">
        <v>2</v>
      </c>
      <c r="J32" s="18">
        <v>3</v>
      </c>
      <c r="K32" s="18">
        <v>4</v>
      </c>
      <c r="L32" s="18" t="s">
        <v>253</v>
      </c>
      <c r="M32" s="18">
        <v>5</v>
      </c>
      <c r="N32" s="18">
        <v>6</v>
      </c>
      <c r="O32" s="18">
        <v>7</v>
      </c>
      <c r="P32" s="18">
        <v>8</v>
      </c>
      <c r="Q32" s="18" t="s">
        <v>254</v>
      </c>
      <c r="R32" s="18" t="s">
        <v>256</v>
      </c>
      <c r="S32" s="23" t="s">
        <v>13</v>
      </c>
      <c r="T32" s="23" t="s">
        <v>14</v>
      </c>
      <c r="U32" s="23" t="s">
        <v>15</v>
      </c>
      <c r="V32" s="1"/>
      <c r="W32" s="48"/>
      <c r="X32" s="48"/>
      <c r="Y32" s="3"/>
      <c r="Z32" s="49"/>
    </row>
    <row r="33" spans="1:26" ht="47.25">
      <c r="A33" s="35">
        <v>1</v>
      </c>
      <c r="B33" s="32">
        <v>7</v>
      </c>
      <c r="C33" s="33" t="s">
        <v>168</v>
      </c>
      <c r="D33" s="33" t="s">
        <v>169</v>
      </c>
      <c r="E33" s="33" t="s">
        <v>170</v>
      </c>
      <c r="F33" s="33" t="s">
        <v>49</v>
      </c>
      <c r="G33" s="33" t="s">
        <v>50</v>
      </c>
      <c r="H33" s="20">
        <v>7</v>
      </c>
      <c r="I33" s="20">
        <v>7</v>
      </c>
      <c r="J33" s="20">
        <v>4</v>
      </c>
      <c r="K33" s="20">
        <v>2</v>
      </c>
      <c r="L33" s="20">
        <f aca="true" t="shared" si="0" ref="L33:L52">SUM(H33:K33)</f>
        <v>20</v>
      </c>
      <c r="M33" s="20">
        <v>7</v>
      </c>
      <c r="N33" s="20">
        <v>6</v>
      </c>
      <c r="O33" s="20">
        <v>2</v>
      </c>
      <c r="P33" s="20">
        <v>0</v>
      </c>
      <c r="Q33" s="20">
        <f aca="true" t="shared" si="1" ref="Q33:Q52">SUM(M33:P33)</f>
        <v>15</v>
      </c>
      <c r="R33" s="19">
        <f aca="true" t="shared" si="2" ref="R33:R52">SUM(L33,Q33)</f>
        <v>35</v>
      </c>
      <c r="S33" s="37" t="s">
        <v>240</v>
      </c>
      <c r="T33" s="34">
        <f aca="true" t="shared" si="3" ref="T33:T52">R33/56</f>
        <v>0.625</v>
      </c>
      <c r="U33" s="35" t="s">
        <v>257</v>
      </c>
      <c r="V33" s="1"/>
      <c r="W33" s="48"/>
      <c r="X33" s="48"/>
      <c r="Y33" s="3"/>
      <c r="Z33" s="49"/>
    </row>
    <row r="34" spans="1:26" ht="47.25">
      <c r="A34" s="35">
        <v>2</v>
      </c>
      <c r="B34" s="32">
        <v>9</v>
      </c>
      <c r="C34" s="33" t="s">
        <v>181</v>
      </c>
      <c r="D34" s="33" t="s">
        <v>182</v>
      </c>
      <c r="E34" s="33" t="s">
        <v>183</v>
      </c>
      <c r="F34" s="33" t="s">
        <v>67</v>
      </c>
      <c r="G34" s="33" t="s">
        <v>184</v>
      </c>
      <c r="H34" s="20">
        <v>5</v>
      </c>
      <c r="I34" s="20">
        <v>0</v>
      </c>
      <c r="J34" s="20">
        <v>7</v>
      </c>
      <c r="K34" s="20">
        <v>0</v>
      </c>
      <c r="L34" s="20">
        <f t="shared" si="0"/>
        <v>12</v>
      </c>
      <c r="M34" s="20">
        <v>7</v>
      </c>
      <c r="N34" s="20">
        <v>6</v>
      </c>
      <c r="O34" s="20">
        <v>2</v>
      </c>
      <c r="P34" s="20">
        <v>0</v>
      </c>
      <c r="Q34" s="20">
        <f t="shared" si="1"/>
        <v>15</v>
      </c>
      <c r="R34" s="19">
        <f t="shared" si="2"/>
        <v>27</v>
      </c>
      <c r="S34" s="37" t="s">
        <v>241</v>
      </c>
      <c r="T34" s="34">
        <f t="shared" si="3"/>
        <v>0.48214285714285715</v>
      </c>
      <c r="U34" s="35" t="s">
        <v>258</v>
      </c>
      <c r="V34" s="1"/>
      <c r="W34" s="48"/>
      <c r="X34" s="48"/>
      <c r="Y34" s="3"/>
      <c r="Z34" s="49"/>
    </row>
    <row r="35" spans="1:26" ht="47.25">
      <c r="A35" s="35">
        <v>3</v>
      </c>
      <c r="B35" s="32">
        <v>5</v>
      </c>
      <c r="C35" s="33" t="s">
        <v>178</v>
      </c>
      <c r="D35" s="33" t="s">
        <v>133</v>
      </c>
      <c r="E35" s="33" t="s">
        <v>179</v>
      </c>
      <c r="F35" s="33" t="s">
        <v>180</v>
      </c>
      <c r="G35" s="33" t="s">
        <v>50</v>
      </c>
      <c r="H35" s="20">
        <v>1</v>
      </c>
      <c r="I35" s="20">
        <v>7</v>
      </c>
      <c r="J35" s="20">
        <v>7</v>
      </c>
      <c r="K35" s="20">
        <v>2</v>
      </c>
      <c r="L35" s="20">
        <f t="shared" si="0"/>
        <v>17</v>
      </c>
      <c r="M35" s="20">
        <v>4</v>
      </c>
      <c r="N35" s="20">
        <v>3</v>
      </c>
      <c r="O35" s="20">
        <v>1</v>
      </c>
      <c r="P35" s="20">
        <v>0</v>
      </c>
      <c r="Q35" s="20">
        <f t="shared" si="1"/>
        <v>8</v>
      </c>
      <c r="R35" s="19">
        <f t="shared" si="2"/>
        <v>25</v>
      </c>
      <c r="S35" s="37" t="s">
        <v>242</v>
      </c>
      <c r="T35" s="34">
        <f t="shared" si="3"/>
        <v>0.44642857142857145</v>
      </c>
      <c r="U35" s="35" t="s">
        <v>258</v>
      </c>
      <c r="V35" s="1"/>
      <c r="W35" s="48"/>
      <c r="X35" s="48"/>
      <c r="Y35" s="3"/>
      <c r="Z35" s="49"/>
    </row>
    <row r="36" spans="1:26" ht="110.25">
      <c r="A36" s="35">
        <v>4</v>
      </c>
      <c r="B36" s="32">
        <v>4</v>
      </c>
      <c r="C36" s="33" t="s">
        <v>198</v>
      </c>
      <c r="D36" s="33" t="s">
        <v>199</v>
      </c>
      <c r="E36" s="33" t="s">
        <v>200</v>
      </c>
      <c r="F36" s="33" t="s">
        <v>201</v>
      </c>
      <c r="G36" s="33" t="s">
        <v>202</v>
      </c>
      <c r="H36" s="20">
        <v>0</v>
      </c>
      <c r="I36" s="20">
        <v>0</v>
      </c>
      <c r="J36" s="20">
        <v>4</v>
      </c>
      <c r="K36" s="20">
        <v>0</v>
      </c>
      <c r="L36" s="20">
        <f t="shared" si="0"/>
        <v>4</v>
      </c>
      <c r="M36" s="20">
        <v>7</v>
      </c>
      <c r="N36" s="20">
        <v>0</v>
      </c>
      <c r="O36" s="20">
        <v>0</v>
      </c>
      <c r="P36" s="20">
        <v>7</v>
      </c>
      <c r="Q36" s="20">
        <f t="shared" si="1"/>
        <v>14</v>
      </c>
      <c r="R36" s="19">
        <f t="shared" si="2"/>
        <v>18</v>
      </c>
      <c r="S36" s="37" t="s">
        <v>268</v>
      </c>
      <c r="T36" s="34">
        <f t="shared" si="3"/>
        <v>0.32142857142857145</v>
      </c>
      <c r="U36" s="35" t="s">
        <v>258</v>
      </c>
      <c r="V36" s="1"/>
      <c r="W36" s="48"/>
      <c r="X36" s="48"/>
      <c r="Y36" s="3"/>
      <c r="Z36" s="49"/>
    </row>
    <row r="37" spans="1:26" ht="63">
      <c r="A37" s="35">
        <v>5</v>
      </c>
      <c r="B37" s="32">
        <v>18</v>
      </c>
      <c r="C37" s="33" t="s">
        <v>160</v>
      </c>
      <c r="D37" s="33" t="s">
        <v>105</v>
      </c>
      <c r="E37" s="33" t="s">
        <v>161</v>
      </c>
      <c r="F37" s="33" t="s">
        <v>162</v>
      </c>
      <c r="G37" s="33" t="s">
        <v>163</v>
      </c>
      <c r="H37" s="20">
        <v>6</v>
      </c>
      <c r="I37" s="20">
        <v>0</v>
      </c>
      <c r="J37" s="20">
        <v>1</v>
      </c>
      <c r="K37" s="20">
        <v>0</v>
      </c>
      <c r="L37" s="20">
        <f t="shared" si="0"/>
        <v>7</v>
      </c>
      <c r="M37" s="20">
        <v>7</v>
      </c>
      <c r="N37" s="20">
        <v>3</v>
      </c>
      <c r="O37" s="20">
        <v>1</v>
      </c>
      <c r="P37" s="20">
        <v>0</v>
      </c>
      <c r="Q37" s="20">
        <f t="shared" si="1"/>
        <v>11</v>
      </c>
      <c r="R37" s="19">
        <f t="shared" si="2"/>
        <v>18</v>
      </c>
      <c r="S37" s="37" t="s">
        <v>268</v>
      </c>
      <c r="T37" s="34">
        <f t="shared" si="3"/>
        <v>0.32142857142857145</v>
      </c>
      <c r="U37" s="35" t="s">
        <v>258</v>
      </c>
      <c r="V37" s="1"/>
      <c r="W37" s="48"/>
      <c r="X37" s="48"/>
      <c r="Y37" s="3"/>
      <c r="Z37" s="49"/>
    </row>
    <row r="38" spans="1:26" ht="47.25">
      <c r="A38" s="35">
        <v>6</v>
      </c>
      <c r="B38" s="32">
        <v>8</v>
      </c>
      <c r="C38" s="33" t="s">
        <v>194</v>
      </c>
      <c r="D38" s="33" t="s">
        <v>195</v>
      </c>
      <c r="E38" s="33" t="s">
        <v>196</v>
      </c>
      <c r="F38" s="33" t="s">
        <v>43</v>
      </c>
      <c r="G38" s="33" t="s">
        <v>197</v>
      </c>
      <c r="H38" s="20">
        <v>7</v>
      </c>
      <c r="I38" s="20">
        <v>0</v>
      </c>
      <c r="J38" s="20">
        <v>0</v>
      </c>
      <c r="K38" s="20">
        <v>0</v>
      </c>
      <c r="L38" s="20">
        <f t="shared" si="0"/>
        <v>7</v>
      </c>
      <c r="M38" s="20">
        <v>0</v>
      </c>
      <c r="N38" s="20">
        <v>0</v>
      </c>
      <c r="O38" s="20">
        <v>2</v>
      </c>
      <c r="P38" s="20">
        <v>0</v>
      </c>
      <c r="Q38" s="20">
        <f t="shared" si="1"/>
        <v>2</v>
      </c>
      <c r="R38" s="19">
        <f t="shared" si="2"/>
        <v>9</v>
      </c>
      <c r="S38" s="37" t="s">
        <v>259</v>
      </c>
      <c r="T38" s="34">
        <f t="shared" si="3"/>
        <v>0.16071428571428573</v>
      </c>
      <c r="U38" s="35"/>
      <c r="V38" s="1"/>
      <c r="W38" s="48"/>
      <c r="X38" s="48"/>
      <c r="Y38" s="3"/>
      <c r="Z38" s="49"/>
    </row>
    <row r="39" spans="1:26" ht="47.25">
      <c r="A39" s="35">
        <v>7</v>
      </c>
      <c r="B39" s="32">
        <v>16</v>
      </c>
      <c r="C39" s="33" t="s">
        <v>140</v>
      </c>
      <c r="D39" s="33" t="s">
        <v>47</v>
      </c>
      <c r="E39" s="33" t="s">
        <v>48</v>
      </c>
      <c r="F39" s="33" t="s">
        <v>141</v>
      </c>
      <c r="G39" s="33" t="s">
        <v>142</v>
      </c>
      <c r="H39" s="20">
        <v>1</v>
      </c>
      <c r="I39" s="20">
        <v>0</v>
      </c>
      <c r="J39" s="20">
        <v>0</v>
      </c>
      <c r="K39" s="20">
        <v>1</v>
      </c>
      <c r="L39" s="20">
        <f t="shared" si="0"/>
        <v>2</v>
      </c>
      <c r="M39" s="20">
        <v>1</v>
      </c>
      <c r="N39" s="20">
        <v>4</v>
      </c>
      <c r="O39" s="20">
        <v>0</v>
      </c>
      <c r="P39" s="20">
        <v>0</v>
      </c>
      <c r="Q39" s="20">
        <f t="shared" si="1"/>
        <v>5</v>
      </c>
      <c r="R39" s="19">
        <f t="shared" si="2"/>
        <v>7</v>
      </c>
      <c r="S39" s="37" t="s">
        <v>263</v>
      </c>
      <c r="T39" s="34">
        <f t="shared" si="3"/>
        <v>0.125</v>
      </c>
      <c r="U39" s="35"/>
      <c r="V39" s="1"/>
      <c r="W39" s="48"/>
      <c r="X39" s="48"/>
      <c r="Y39" s="3"/>
      <c r="Z39" s="49"/>
    </row>
    <row r="40" spans="1:26" ht="47.25">
      <c r="A40" s="35">
        <v>8</v>
      </c>
      <c r="B40" s="32">
        <v>14</v>
      </c>
      <c r="C40" s="33" t="s">
        <v>154</v>
      </c>
      <c r="D40" s="33" t="s">
        <v>155</v>
      </c>
      <c r="E40" s="33" t="s">
        <v>156</v>
      </c>
      <c r="F40" s="33" t="s">
        <v>110</v>
      </c>
      <c r="G40" s="33" t="s">
        <v>159</v>
      </c>
      <c r="H40" s="20">
        <v>0</v>
      </c>
      <c r="I40" s="20">
        <v>0</v>
      </c>
      <c r="J40" s="20">
        <v>0</v>
      </c>
      <c r="K40" s="20">
        <v>0</v>
      </c>
      <c r="L40" s="20">
        <f t="shared" si="0"/>
        <v>0</v>
      </c>
      <c r="M40" s="20">
        <v>7</v>
      </c>
      <c r="N40" s="20">
        <v>0</v>
      </c>
      <c r="O40" s="20">
        <v>0</v>
      </c>
      <c r="P40" s="20">
        <v>0</v>
      </c>
      <c r="Q40" s="20">
        <f t="shared" si="1"/>
        <v>7</v>
      </c>
      <c r="R40" s="19">
        <f t="shared" si="2"/>
        <v>7</v>
      </c>
      <c r="S40" s="37" t="s">
        <v>263</v>
      </c>
      <c r="T40" s="34">
        <f t="shared" si="3"/>
        <v>0.125</v>
      </c>
      <c r="U40" s="35"/>
      <c r="V40" s="1"/>
      <c r="W40" s="48"/>
      <c r="X40" s="48"/>
      <c r="Y40" s="3"/>
      <c r="Z40" s="49"/>
    </row>
    <row r="41" spans="1:26" ht="63">
      <c r="A41" s="35">
        <v>9</v>
      </c>
      <c r="B41" s="32">
        <v>11</v>
      </c>
      <c r="C41" s="33" t="s">
        <v>131</v>
      </c>
      <c r="D41" s="33" t="s">
        <v>105</v>
      </c>
      <c r="E41" s="33" t="s">
        <v>77</v>
      </c>
      <c r="F41" s="33" t="s">
        <v>59</v>
      </c>
      <c r="G41" s="33" t="s">
        <v>132</v>
      </c>
      <c r="H41" s="20">
        <v>0</v>
      </c>
      <c r="I41" s="20">
        <v>1</v>
      </c>
      <c r="J41" s="20">
        <v>0</v>
      </c>
      <c r="K41" s="20">
        <v>0</v>
      </c>
      <c r="L41" s="20">
        <f t="shared" si="0"/>
        <v>1</v>
      </c>
      <c r="M41" s="20">
        <v>2</v>
      </c>
      <c r="N41" s="20">
        <v>2</v>
      </c>
      <c r="O41" s="20">
        <v>0</v>
      </c>
      <c r="P41" s="20">
        <v>0</v>
      </c>
      <c r="Q41" s="20">
        <f t="shared" si="1"/>
        <v>4</v>
      </c>
      <c r="R41" s="19">
        <f t="shared" si="2"/>
        <v>5</v>
      </c>
      <c r="S41" s="37" t="s">
        <v>272</v>
      </c>
      <c r="T41" s="34">
        <f t="shared" si="3"/>
        <v>0.08928571428571429</v>
      </c>
      <c r="U41" s="35"/>
      <c r="V41" s="1"/>
      <c r="W41" s="48"/>
      <c r="X41" s="48"/>
      <c r="Y41" s="3"/>
      <c r="Z41" s="49"/>
    </row>
    <row r="42" spans="1:26" ht="47.25">
      <c r="A42" s="35">
        <v>10</v>
      </c>
      <c r="B42" s="32">
        <v>12</v>
      </c>
      <c r="C42" s="33" t="s">
        <v>90</v>
      </c>
      <c r="D42" s="33" t="s">
        <v>133</v>
      </c>
      <c r="E42" s="33" t="s">
        <v>134</v>
      </c>
      <c r="F42" s="33" t="s">
        <v>83</v>
      </c>
      <c r="G42" s="33" t="s">
        <v>84</v>
      </c>
      <c r="H42" s="20">
        <v>1</v>
      </c>
      <c r="I42" s="20">
        <v>1</v>
      </c>
      <c r="J42" s="20">
        <v>0</v>
      </c>
      <c r="K42" s="20">
        <v>0</v>
      </c>
      <c r="L42" s="20">
        <f t="shared" si="0"/>
        <v>2</v>
      </c>
      <c r="M42" s="20">
        <v>1</v>
      </c>
      <c r="N42" s="20">
        <v>0</v>
      </c>
      <c r="O42" s="20">
        <v>2</v>
      </c>
      <c r="P42" s="20">
        <v>0</v>
      </c>
      <c r="Q42" s="20">
        <f t="shared" si="1"/>
        <v>3</v>
      </c>
      <c r="R42" s="19">
        <f t="shared" si="2"/>
        <v>5</v>
      </c>
      <c r="S42" s="37" t="s">
        <v>272</v>
      </c>
      <c r="T42" s="34">
        <f t="shared" si="3"/>
        <v>0.08928571428571429</v>
      </c>
      <c r="U42" s="35"/>
      <c r="V42" s="1"/>
      <c r="W42" s="48"/>
      <c r="X42" s="48"/>
      <c r="Y42" s="3"/>
      <c r="Z42" s="49"/>
    </row>
    <row r="43" spans="1:26" ht="47.25">
      <c r="A43" s="35">
        <v>11</v>
      </c>
      <c r="B43" s="32">
        <v>6</v>
      </c>
      <c r="C43" s="33" t="s">
        <v>185</v>
      </c>
      <c r="D43" s="33" t="s">
        <v>186</v>
      </c>
      <c r="E43" s="33" t="s">
        <v>187</v>
      </c>
      <c r="F43" s="33" t="s">
        <v>74</v>
      </c>
      <c r="G43" s="33" t="s">
        <v>188</v>
      </c>
      <c r="H43" s="20">
        <v>0</v>
      </c>
      <c r="I43" s="20">
        <v>0</v>
      </c>
      <c r="J43" s="20">
        <v>0</v>
      </c>
      <c r="K43" s="20">
        <v>0</v>
      </c>
      <c r="L43" s="20">
        <f t="shared" si="0"/>
        <v>0</v>
      </c>
      <c r="M43" s="20">
        <v>1</v>
      </c>
      <c r="N43" s="20">
        <v>1</v>
      </c>
      <c r="O43" s="20">
        <v>2</v>
      </c>
      <c r="P43" s="20">
        <v>0</v>
      </c>
      <c r="Q43" s="20">
        <f t="shared" si="1"/>
        <v>4</v>
      </c>
      <c r="R43" s="19">
        <f t="shared" si="2"/>
        <v>4</v>
      </c>
      <c r="S43" s="37" t="s">
        <v>246</v>
      </c>
      <c r="T43" s="34">
        <f t="shared" si="3"/>
        <v>0.07142857142857142</v>
      </c>
      <c r="U43" s="35"/>
      <c r="V43" s="1"/>
      <c r="W43" s="48"/>
      <c r="X43" s="48"/>
      <c r="Y43" s="3"/>
      <c r="Z43" s="49"/>
    </row>
    <row r="44" spans="1:26" ht="47.25">
      <c r="A44" s="35">
        <v>12</v>
      </c>
      <c r="B44" s="32">
        <v>19</v>
      </c>
      <c r="C44" s="33" t="s">
        <v>128</v>
      </c>
      <c r="D44" s="33" t="s">
        <v>129</v>
      </c>
      <c r="E44" s="33" t="s">
        <v>130</v>
      </c>
      <c r="F44" s="33" t="s">
        <v>120</v>
      </c>
      <c r="G44" s="33" t="s">
        <v>123</v>
      </c>
      <c r="H44" s="20">
        <v>1</v>
      </c>
      <c r="I44" s="20">
        <v>0</v>
      </c>
      <c r="J44" s="20">
        <v>1</v>
      </c>
      <c r="K44" s="20">
        <v>0</v>
      </c>
      <c r="L44" s="20">
        <f t="shared" si="0"/>
        <v>2</v>
      </c>
      <c r="M44" s="20">
        <v>2</v>
      </c>
      <c r="N44" s="20">
        <v>0</v>
      </c>
      <c r="O44" s="20">
        <v>0</v>
      </c>
      <c r="P44" s="20">
        <v>0</v>
      </c>
      <c r="Q44" s="20">
        <f t="shared" si="1"/>
        <v>2</v>
      </c>
      <c r="R44" s="19">
        <f t="shared" si="2"/>
        <v>4</v>
      </c>
      <c r="S44" s="37" t="s">
        <v>246</v>
      </c>
      <c r="T44" s="34">
        <f t="shared" si="3"/>
        <v>0.07142857142857142</v>
      </c>
      <c r="U44" s="35"/>
      <c r="V44" s="1"/>
      <c r="W44" s="48"/>
      <c r="X44" s="48"/>
      <c r="Y44" s="3"/>
      <c r="Z44" s="49"/>
    </row>
    <row r="45" spans="1:26" ht="47.25">
      <c r="A45" s="35">
        <v>13</v>
      </c>
      <c r="B45" s="32">
        <v>2</v>
      </c>
      <c r="C45" s="33" t="s">
        <v>189</v>
      </c>
      <c r="D45" s="33" t="s">
        <v>190</v>
      </c>
      <c r="E45" s="33" t="s">
        <v>191</v>
      </c>
      <c r="F45" s="33" t="s">
        <v>192</v>
      </c>
      <c r="G45" s="33" t="s">
        <v>193</v>
      </c>
      <c r="H45" s="20">
        <v>1</v>
      </c>
      <c r="I45" s="20">
        <v>0</v>
      </c>
      <c r="J45" s="20">
        <v>0</v>
      </c>
      <c r="K45" s="20">
        <v>0</v>
      </c>
      <c r="L45" s="20">
        <f t="shared" si="0"/>
        <v>1</v>
      </c>
      <c r="M45" s="20">
        <v>0</v>
      </c>
      <c r="N45" s="20">
        <v>1</v>
      </c>
      <c r="O45" s="20">
        <v>0</v>
      </c>
      <c r="P45" s="20">
        <v>0</v>
      </c>
      <c r="Q45" s="20">
        <f t="shared" si="1"/>
        <v>1</v>
      </c>
      <c r="R45" s="19">
        <f t="shared" si="2"/>
        <v>2</v>
      </c>
      <c r="S45" s="37" t="s">
        <v>273</v>
      </c>
      <c r="T45" s="34">
        <f t="shared" si="3"/>
        <v>0.03571428571428571</v>
      </c>
      <c r="U45" s="35"/>
      <c r="V45" s="1"/>
      <c r="W45" s="48"/>
      <c r="X45" s="48"/>
      <c r="Y45" s="3"/>
      <c r="Z45" s="49"/>
    </row>
    <row r="46" spans="1:26" ht="63">
      <c r="A46" s="35">
        <v>14</v>
      </c>
      <c r="B46" s="32">
        <v>13</v>
      </c>
      <c r="C46" s="33" t="s">
        <v>135</v>
      </c>
      <c r="D46" s="33" t="s">
        <v>136</v>
      </c>
      <c r="E46" s="33" t="s">
        <v>137</v>
      </c>
      <c r="F46" s="33" t="s">
        <v>138</v>
      </c>
      <c r="G46" s="33" t="s">
        <v>139</v>
      </c>
      <c r="H46" s="20">
        <v>0</v>
      </c>
      <c r="I46" s="20">
        <v>0</v>
      </c>
      <c r="J46" s="20">
        <v>0</v>
      </c>
      <c r="K46" s="20">
        <v>0</v>
      </c>
      <c r="L46" s="20">
        <f t="shared" si="0"/>
        <v>0</v>
      </c>
      <c r="M46" s="20">
        <v>0</v>
      </c>
      <c r="N46" s="20">
        <v>0</v>
      </c>
      <c r="O46" s="20">
        <v>2</v>
      </c>
      <c r="P46" s="20">
        <v>0</v>
      </c>
      <c r="Q46" s="20">
        <f t="shared" si="1"/>
        <v>2</v>
      </c>
      <c r="R46" s="19">
        <f t="shared" si="2"/>
        <v>2</v>
      </c>
      <c r="S46" s="37" t="s">
        <v>273</v>
      </c>
      <c r="T46" s="34">
        <f t="shared" si="3"/>
        <v>0.03571428571428571</v>
      </c>
      <c r="U46" s="35"/>
      <c r="V46" s="1"/>
      <c r="W46" s="48"/>
      <c r="X46" s="48"/>
      <c r="Y46" s="3"/>
      <c r="Z46" s="49"/>
    </row>
    <row r="47" spans="1:26" ht="47.25">
      <c r="A47" s="35">
        <v>15</v>
      </c>
      <c r="B47" s="32">
        <v>20</v>
      </c>
      <c r="C47" s="33" t="s">
        <v>152</v>
      </c>
      <c r="D47" s="33" t="s">
        <v>153</v>
      </c>
      <c r="E47" s="33" t="s">
        <v>58</v>
      </c>
      <c r="F47" s="33" t="s">
        <v>157</v>
      </c>
      <c r="G47" s="33" t="s">
        <v>158</v>
      </c>
      <c r="H47" s="20">
        <v>0</v>
      </c>
      <c r="I47" s="20">
        <v>2</v>
      </c>
      <c r="J47" s="20">
        <v>0</v>
      </c>
      <c r="K47" s="20">
        <v>0</v>
      </c>
      <c r="L47" s="20">
        <f t="shared" si="0"/>
        <v>2</v>
      </c>
      <c r="M47" s="20">
        <v>0</v>
      </c>
      <c r="N47" s="20">
        <v>0</v>
      </c>
      <c r="O47" s="20">
        <v>0</v>
      </c>
      <c r="P47" s="20">
        <v>0</v>
      </c>
      <c r="Q47" s="20">
        <f t="shared" si="1"/>
        <v>0</v>
      </c>
      <c r="R47" s="19">
        <f t="shared" si="2"/>
        <v>2</v>
      </c>
      <c r="S47" s="37" t="s">
        <v>273</v>
      </c>
      <c r="T47" s="34">
        <f t="shared" si="3"/>
        <v>0.03571428571428571</v>
      </c>
      <c r="U47" s="35"/>
      <c r="V47" s="1"/>
      <c r="W47" s="48"/>
      <c r="X47" s="48"/>
      <c r="Y47" s="3"/>
      <c r="Z47" s="49"/>
    </row>
    <row r="48" spans="1:26" ht="47.25">
      <c r="A48" s="35">
        <v>16</v>
      </c>
      <c r="B48" s="32">
        <v>10</v>
      </c>
      <c r="C48" s="33" t="s">
        <v>174</v>
      </c>
      <c r="D48" s="33" t="s">
        <v>175</v>
      </c>
      <c r="E48" s="33" t="s">
        <v>48</v>
      </c>
      <c r="F48" s="33" t="s">
        <v>176</v>
      </c>
      <c r="G48" s="33" t="s">
        <v>177</v>
      </c>
      <c r="H48" s="20">
        <v>1</v>
      </c>
      <c r="I48" s="20">
        <v>0</v>
      </c>
      <c r="J48" s="20">
        <v>0</v>
      </c>
      <c r="K48" s="20">
        <v>0</v>
      </c>
      <c r="L48" s="20">
        <f t="shared" si="0"/>
        <v>1</v>
      </c>
      <c r="M48" s="20">
        <v>0</v>
      </c>
      <c r="N48" s="20">
        <v>0</v>
      </c>
      <c r="O48" s="20">
        <v>0</v>
      </c>
      <c r="P48" s="20">
        <v>0</v>
      </c>
      <c r="Q48" s="20">
        <f t="shared" si="1"/>
        <v>0</v>
      </c>
      <c r="R48" s="19">
        <f t="shared" si="2"/>
        <v>1</v>
      </c>
      <c r="S48" s="37" t="s">
        <v>250</v>
      </c>
      <c r="T48" s="34">
        <f t="shared" si="3"/>
        <v>0.017857142857142856</v>
      </c>
      <c r="U48" s="35"/>
      <c r="V48" s="1"/>
      <c r="W48" s="48"/>
      <c r="X48" s="48"/>
      <c r="Y48" s="3"/>
      <c r="Z48" s="49"/>
    </row>
    <row r="49" spans="1:26" ht="47.25">
      <c r="A49" s="35">
        <v>17</v>
      </c>
      <c r="B49" s="32">
        <v>15</v>
      </c>
      <c r="C49" s="33" t="s">
        <v>146</v>
      </c>
      <c r="D49" s="33" t="s">
        <v>147</v>
      </c>
      <c r="E49" s="33" t="s">
        <v>58</v>
      </c>
      <c r="F49" s="33" t="s">
        <v>149</v>
      </c>
      <c r="G49" s="33" t="s">
        <v>151</v>
      </c>
      <c r="H49" s="20">
        <v>0</v>
      </c>
      <c r="I49" s="20">
        <v>0</v>
      </c>
      <c r="J49" s="20">
        <v>0</v>
      </c>
      <c r="K49" s="20">
        <v>0</v>
      </c>
      <c r="L49" s="20">
        <f t="shared" si="0"/>
        <v>0</v>
      </c>
      <c r="M49" s="20">
        <v>0</v>
      </c>
      <c r="N49" s="20">
        <v>0</v>
      </c>
      <c r="O49" s="20">
        <v>1</v>
      </c>
      <c r="P49" s="20">
        <v>0</v>
      </c>
      <c r="Q49" s="20">
        <f t="shared" si="1"/>
        <v>1</v>
      </c>
      <c r="R49" s="19">
        <f t="shared" si="2"/>
        <v>1</v>
      </c>
      <c r="S49" s="37" t="s">
        <v>250</v>
      </c>
      <c r="T49" s="34">
        <f t="shared" si="3"/>
        <v>0.017857142857142856</v>
      </c>
      <c r="U49" s="35"/>
      <c r="V49" s="1"/>
      <c r="W49" s="48"/>
      <c r="X49" s="48"/>
      <c r="Y49" s="3"/>
      <c r="Z49" s="49"/>
    </row>
    <row r="50" spans="1:26" ht="63">
      <c r="A50" s="35">
        <v>18</v>
      </c>
      <c r="B50" s="32">
        <v>1</v>
      </c>
      <c r="C50" s="33" t="s">
        <v>171</v>
      </c>
      <c r="D50" s="33" t="s">
        <v>91</v>
      </c>
      <c r="E50" s="33" t="s">
        <v>38</v>
      </c>
      <c r="F50" s="33" t="s">
        <v>172</v>
      </c>
      <c r="G50" s="33" t="s">
        <v>173</v>
      </c>
      <c r="H50" s="20">
        <v>0</v>
      </c>
      <c r="I50" s="20">
        <v>0</v>
      </c>
      <c r="J50" s="20">
        <v>0</v>
      </c>
      <c r="K50" s="20">
        <v>0</v>
      </c>
      <c r="L50" s="20">
        <f t="shared" si="0"/>
        <v>0</v>
      </c>
      <c r="M50" s="20">
        <v>0</v>
      </c>
      <c r="N50" s="20">
        <v>0</v>
      </c>
      <c r="O50" s="20">
        <v>0</v>
      </c>
      <c r="P50" s="20">
        <v>0</v>
      </c>
      <c r="Q50" s="20">
        <f t="shared" si="1"/>
        <v>0</v>
      </c>
      <c r="R50" s="19">
        <f t="shared" si="2"/>
        <v>0</v>
      </c>
      <c r="S50" s="37" t="s">
        <v>269</v>
      </c>
      <c r="T50" s="34">
        <f t="shared" si="3"/>
        <v>0</v>
      </c>
      <c r="U50" s="35"/>
      <c r="V50" s="1"/>
      <c r="W50" s="48"/>
      <c r="X50" s="48"/>
      <c r="Y50" s="3"/>
      <c r="Z50" s="49"/>
    </row>
    <row r="51" spans="1:26" ht="63">
      <c r="A51" s="35">
        <v>19</v>
      </c>
      <c r="B51" s="32">
        <v>3</v>
      </c>
      <c r="C51" s="33" t="s">
        <v>164</v>
      </c>
      <c r="D51" s="33" t="s">
        <v>165</v>
      </c>
      <c r="E51" s="33" t="s">
        <v>166</v>
      </c>
      <c r="F51" s="33" t="s">
        <v>42</v>
      </c>
      <c r="G51" s="33" t="s">
        <v>167</v>
      </c>
      <c r="H51" s="20">
        <v>0</v>
      </c>
      <c r="I51" s="20">
        <v>0</v>
      </c>
      <c r="J51" s="20">
        <v>0</v>
      </c>
      <c r="K51" s="20">
        <v>0</v>
      </c>
      <c r="L51" s="20">
        <f t="shared" si="0"/>
        <v>0</v>
      </c>
      <c r="M51" s="20">
        <v>0</v>
      </c>
      <c r="N51" s="20">
        <v>0</v>
      </c>
      <c r="O51" s="20">
        <v>0</v>
      </c>
      <c r="P51" s="20">
        <v>0</v>
      </c>
      <c r="Q51" s="20">
        <f t="shared" si="1"/>
        <v>0</v>
      </c>
      <c r="R51" s="19">
        <f t="shared" si="2"/>
        <v>0</v>
      </c>
      <c r="S51" s="37" t="s">
        <v>269</v>
      </c>
      <c r="T51" s="34">
        <f t="shared" si="3"/>
        <v>0</v>
      </c>
      <c r="U51" s="35"/>
      <c r="V51" s="1"/>
      <c r="W51" s="48"/>
      <c r="X51" s="48"/>
      <c r="Y51" s="3"/>
      <c r="Z51" s="49"/>
    </row>
    <row r="52" spans="1:26" ht="47.25">
      <c r="A52" s="35">
        <v>20</v>
      </c>
      <c r="B52" s="32">
        <v>17</v>
      </c>
      <c r="C52" s="33" t="s">
        <v>143</v>
      </c>
      <c r="D52" s="33" t="s">
        <v>144</v>
      </c>
      <c r="E52" s="33" t="s">
        <v>145</v>
      </c>
      <c r="F52" s="33" t="s">
        <v>148</v>
      </c>
      <c r="G52" s="33" t="s">
        <v>150</v>
      </c>
      <c r="H52" s="20">
        <v>0</v>
      </c>
      <c r="I52" s="20">
        <v>0</v>
      </c>
      <c r="J52" s="20">
        <v>0</v>
      </c>
      <c r="K52" s="20">
        <v>0</v>
      </c>
      <c r="L52" s="20">
        <f t="shared" si="0"/>
        <v>0</v>
      </c>
      <c r="M52" s="20">
        <v>0</v>
      </c>
      <c r="N52" s="20">
        <v>0</v>
      </c>
      <c r="O52" s="20">
        <v>0</v>
      </c>
      <c r="P52" s="20">
        <v>0</v>
      </c>
      <c r="Q52" s="20">
        <f t="shared" si="1"/>
        <v>0</v>
      </c>
      <c r="R52" s="19">
        <f t="shared" si="2"/>
        <v>0</v>
      </c>
      <c r="S52" s="37" t="s">
        <v>269</v>
      </c>
      <c r="T52" s="34">
        <f t="shared" si="3"/>
        <v>0</v>
      </c>
      <c r="U52" s="35"/>
      <c r="V52" s="1"/>
      <c r="W52" s="48"/>
      <c r="X52" s="48"/>
      <c r="Y52" s="3"/>
      <c r="Z52" s="49"/>
    </row>
    <row r="53" spans="1:26" ht="18.75">
      <c r="A53" s="8"/>
      <c r="B53" s="17"/>
      <c r="C53" s="10"/>
      <c r="D53" s="10"/>
      <c r="E53" s="10"/>
      <c r="F53" s="10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2"/>
      <c r="T53" s="9"/>
      <c r="U53" s="9"/>
      <c r="V53" s="1"/>
      <c r="W53" s="1"/>
      <c r="X53" s="1"/>
      <c r="Y53" s="3"/>
      <c r="Z53" s="3"/>
    </row>
    <row r="54" spans="4:20" ht="40.5" customHeight="1">
      <c r="D54" s="41" t="s">
        <v>16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5:20" ht="39.75" customHeight="1">
      <c r="E55" s="41" t="s">
        <v>17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5:20" ht="14.25">
      <c r="E56" s="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5:20" ht="14.25"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5:20" ht="14.2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</sheetData>
  <sheetProtection/>
  <autoFilter ref="A32:U32">
    <sortState ref="A33:U58">
      <sortCondition descending="1" sortBy="value" ref="R33:R58"/>
    </sortState>
  </autoFilter>
  <mergeCells count="20">
    <mergeCell ref="A6:T6"/>
    <mergeCell ref="A7:T7"/>
    <mergeCell ref="A1:T1"/>
    <mergeCell ref="A3:T3"/>
    <mergeCell ref="A4:T4"/>
    <mergeCell ref="A5:T5"/>
    <mergeCell ref="Z31:Z52"/>
    <mergeCell ref="A9:F9"/>
    <mergeCell ref="A22:C22"/>
    <mergeCell ref="A23:X23"/>
    <mergeCell ref="A24:X24"/>
    <mergeCell ref="A26:C26"/>
    <mergeCell ref="A27:X27"/>
    <mergeCell ref="D54:T54"/>
    <mergeCell ref="E55:T55"/>
    <mergeCell ref="A28:X28"/>
    <mergeCell ref="C30:E30"/>
    <mergeCell ref="H31:R31"/>
    <mergeCell ref="W31:W52"/>
    <mergeCell ref="X31:X5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85" zoomScaleNormal="85" zoomScalePageLayoutView="0" workbookViewId="0" topLeftCell="A1">
      <selection activeCell="A12" sqref="A12:C20"/>
    </sheetView>
  </sheetViews>
  <sheetFormatPr defaultColWidth="9.140625" defaultRowHeight="15"/>
  <cols>
    <col min="1" max="1" width="3.8515625" style="0" customWidth="1"/>
    <col min="2" max="2" width="4.71093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36.28125" style="0" customWidth="1"/>
    <col min="7" max="7" width="14.421875" style="0" customWidth="1"/>
    <col min="8" max="18" width="5.28125" style="0" customWidth="1"/>
    <col min="19" max="19" width="6.57421875" style="0" customWidth="1"/>
    <col min="20" max="20" width="8.57421875" style="0" customWidth="1"/>
    <col min="21" max="21" width="10.8515625" style="0" customWidth="1"/>
  </cols>
  <sheetData>
    <row r="1" spans="1:24" ht="2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  <c r="V1" s="1"/>
      <c r="W1" s="1"/>
      <c r="X1" s="1"/>
    </row>
    <row r="2" spans="1:24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"/>
      <c r="V2" s="1"/>
      <c r="W2" s="1"/>
      <c r="X2" s="1"/>
    </row>
    <row r="3" spans="1:24" ht="18.75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"/>
      <c r="V3" s="1"/>
      <c r="W3" s="1"/>
      <c r="X3" s="1"/>
    </row>
    <row r="4" spans="1:24" ht="21" customHeight="1">
      <c r="A4" s="42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1"/>
      <c r="V4" s="1"/>
      <c r="W4" s="1"/>
      <c r="X4" s="1"/>
    </row>
    <row r="5" spans="1:24" ht="21.75" customHeight="1">
      <c r="A5" s="42" t="s">
        <v>127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1"/>
      <c r="V5" s="1"/>
      <c r="W5" s="1"/>
      <c r="X5" s="1"/>
    </row>
    <row r="6" spans="1:24" ht="18.7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1"/>
      <c r="V6" s="1"/>
      <c r="W6" s="1"/>
      <c r="X6" s="1"/>
    </row>
    <row r="7" spans="1:24" ht="18.75">
      <c r="A7" s="42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1"/>
      <c r="V7" s="1"/>
      <c r="W7" s="1"/>
      <c r="X7" s="1"/>
    </row>
    <row r="8" spans="1:24" ht="18.75">
      <c r="A8" s="39" t="s">
        <v>251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1"/>
      <c r="V8" s="1"/>
      <c r="W8" s="1"/>
      <c r="X8" s="1"/>
    </row>
    <row r="9" spans="1:24" ht="18.75">
      <c r="A9" s="42" t="s">
        <v>3</v>
      </c>
      <c r="B9" s="42"/>
      <c r="C9" s="42"/>
      <c r="D9" s="42"/>
      <c r="E9" s="42"/>
      <c r="F9" s="4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38" t="s">
        <v>23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1"/>
      <c r="W10" s="1"/>
      <c r="X10" s="1"/>
    </row>
    <row r="11" spans="1:24" ht="15.75" customHeight="1" hidden="1">
      <c r="A11" s="38" t="s">
        <v>24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1"/>
      <c r="W11" s="1"/>
      <c r="X11" s="1"/>
    </row>
    <row r="12" spans="1:24" ht="15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"/>
      <c r="W12" s="1"/>
      <c r="X12" s="1"/>
    </row>
    <row r="13" spans="1:24" ht="15.75" customHeight="1" hidden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"/>
      <c r="W13" s="1"/>
      <c r="X13" s="1"/>
    </row>
    <row r="14" spans="1:24" ht="15.75" customHeight="1" hidden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1"/>
      <c r="W14" s="1"/>
      <c r="X14" s="1"/>
    </row>
    <row r="15" spans="1:24" ht="15.75" customHeight="1" hidden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1"/>
      <c r="W15" s="1"/>
      <c r="X15" s="1"/>
    </row>
    <row r="16" spans="1:24" ht="15.75" hidden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1"/>
      <c r="W16" s="1"/>
      <c r="X16" s="1"/>
    </row>
    <row r="17" spans="1:24" ht="15.75" hidden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1"/>
      <c r="W17" s="1"/>
      <c r="X17" s="1"/>
    </row>
    <row r="18" spans="1:24" ht="15.75" hidden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1"/>
      <c r="W18" s="1"/>
      <c r="X18" s="1"/>
    </row>
    <row r="19" spans="1:24" ht="15.75" hidden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1"/>
      <c r="W19" s="1"/>
      <c r="X19" s="1"/>
    </row>
    <row r="20" spans="1:24" ht="15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1"/>
      <c r="W20" s="1"/>
      <c r="X20" s="1"/>
    </row>
    <row r="21" spans="1:24" ht="15.75" hidden="1">
      <c r="A21" s="38" t="s">
        <v>28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1"/>
      <c r="W21" s="1"/>
      <c r="X21" s="1"/>
    </row>
    <row r="22" spans="1:26" ht="24.75" customHeight="1">
      <c r="A22" s="50" t="s">
        <v>4</v>
      </c>
      <c r="B22" s="50"/>
      <c r="C22" s="5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51" t="s">
        <v>31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1"/>
      <c r="Z23" s="1"/>
    </row>
    <row r="24" spans="1:26" ht="18.75" customHeight="1">
      <c r="A24" s="51" t="s">
        <v>32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1"/>
      <c r="Z24" s="1"/>
    </row>
    <row r="25" spans="1:26" ht="18.7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>
      <c r="A26" s="50" t="s">
        <v>5</v>
      </c>
      <c r="B26" s="50"/>
      <c r="C26" s="5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52" t="s">
        <v>33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1"/>
      <c r="Z27" s="1"/>
    </row>
    <row r="28" spans="1:26" ht="18.75">
      <c r="A28" s="42" t="s">
        <v>34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1"/>
      <c r="Z28" s="1"/>
    </row>
    <row r="30" spans="1:26" ht="14.25">
      <c r="A30" s="15"/>
      <c r="B30" s="16"/>
      <c r="C30" s="43" t="s">
        <v>6</v>
      </c>
      <c r="D30" s="43"/>
      <c r="E30" s="44"/>
      <c r="F30" s="14" t="s">
        <v>7</v>
      </c>
      <c r="G30" s="36" t="s">
        <v>18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1"/>
      <c r="W30" s="1"/>
      <c r="X30" s="1"/>
      <c r="Y30" s="1"/>
      <c r="Z30" s="1"/>
    </row>
    <row r="31" spans="1:26" ht="38.25" customHeight="1">
      <c r="A31" s="25"/>
      <c r="B31" s="26"/>
      <c r="C31" s="28"/>
      <c r="D31" s="28"/>
      <c r="E31" s="28"/>
      <c r="F31" s="30"/>
      <c r="G31" s="24"/>
      <c r="H31" s="45" t="s">
        <v>255</v>
      </c>
      <c r="I31" s="46"/>
      <c r="J31" s="46"/>
      <c r="K31" s="46"/>
      <c r="L31" s="46"/>
      <c r="M31" s="46"/>
      <c r="N31" s="46"/>
      <c r="O31" s="46"/>
      <c r="P31" s="46"/>
      <c r="Q31" s="46"/>
      <c r="R31" s="47"/>
      <c r="S31" s="22"/>
      <c r="T31" s="22"/>
      <c r="U31" s="22"/>
      <c r="V31" s="1"/>
      <c r="W31" s="48"/>
      <c r="X31" s="48"/>
      <c r="Y31" s="3"/>
      <c r="Z31" s="49"/>
    </row>
    <row r="32" spans="1:26" ht="60.75" customHeight="1">
      <c r="A32" s="21" t="s">
        <v>8</v>
      </c>
      <c r="B32" s="27" t="s">
        <v>9</v>
      </c>
      <c r="C32" s="29" t="s">
        <v>10</v>
      </c>
      <c r="D32" s="29" t="s">
        <v>11</v>
      </c>
      <c r="E32" s="29" t="s">
        <v>12</v>
      </c>
      <c r="F32" s="31" t="s">
        <v>19</v>
      </c>
      <c r="G32" s="29" t="s">
        <v>20</v>
      </c>
      <c r="H32" s="18">
        <v>1</v>
      </c>
      <c r="I32" s="18">
        <v>2</v>
      </c>
      <c r="J32" s="18">
        <v>3</v>
      </c>
      <c r="K32" s="18">
        <v>4</v>
      </c>
      <c r="L32" s="18" t="s">
        <v>253</v>
      </c>
      <c r="M32" s="18">
        <v>5</v>
      </c>
      <c r="N32" s="18">
        <v>6</v>
      </c>
      <c r="O32" s="18">
        <v>7</v>
      </c>
      <c r="P32" s="18">
        <v>8</v>
      </c>
      <c r="Q32" s="18" t="s">
        <v>254</v>
      </c>
      <c r="R32" s="18" t="s">
        <v>256</v>
      </c>
      <c r="S32" s="23" t="s">
        <v>13</v>
      </c>
      <c r="T32" s="23" t="s">
        <v>14</v>
      </c>
      <c r="U32" s="23" t="s">
        <v>15</v>
      </c>
      <c r="V32" s="1"/>
      <c r="W32" s="48"/>
      <c r="X32" s="48"/>
      <c r="Y32" s="3"/>
      <c r="Z32" s="49"/>
    </row>
    <row r="33" spans="1:26" ht="47.25">
      <c r="A33" s="35">
        <v>1</v>
      </c>
      <c r="B33" s="32">
        <v>1</v>
      </c>
      <c r="C33" s="33" t="s">
        <v>207</v>
      </c>
      <c r="D33" s="33" t="s">
        <v>208</v>
      </c>
      <c r="E33" s="33" t="s">
        <v>209</v>
      </c>
      <c r="F33" s="33" t="s">
        <v>141</v>
      </c>
      <c r="G33" s="33" t="s">
        <v>210</v>
      </c>
      <c r="H33" s="20">
        <v>7</v>
      </c>
      <c r="I33" s="20">
        <v>7</v>
      </c>
      <c r="J33" s="20">
        <v>7</v>
      </c>
      <c r="K33" s="20">
        <v>2</v>
      </c>
      <c r="L33" s="20">
        <f aca="true" t="shared" si="0" ref="L33:L44">SUM(H33:K33)</f>
        <v>23</v>
      </c>
      <c r="M33" s="20">
        <v>7</v>
      </c>
      <c r="N33" s="20">
        <v>7</v>
      </c>
      <c r="O33" s="20">
        <v>7</v>
      </c>
      <c r="P33" s="20">
        <v>1</v>
      </c>
      <c r="Q33" s="20">
        <f aca="true" t="shared" si="1" ref="Q33:Q44">SUM(M33:P33)</f>
        <v>22</v>
      </c>
      <c r="R33" s="19">
        <f aca="true" t="shared" si="2" ref="R33:R44">SUM(L33,Q33)</f>
        <v>45</v>
      </c>
      <c r="S33" s="37" t="s">
        <v>240</v>
      </c>
      <c r="T33" s="34">
        <f aca="true" t="shared" si="3" ref="T33:T44">R33/56</f>
        <v>0.8035714285714286</v>
      </c>
      <c r="U33" s="35" t="s">
        <v>257</v>
      </c>
      <c r="V33" s="1"/>
      <c r="W33" s="48"/>
      <c r="X33" s="48"/>
      <c r="Y33" s="3"/>
      <c r="Z33" s="49"/>
    </row>
    <row r="34" spans="1:26" ht="47.25">
      <c r="A34" s="35">
        <v>2</v>
      </c>
      <c r="B34" s="32">
        <v>8</v>
      </c>
      <c r="C34" s="33" t="s">
        <v>215</v>
      </c>
      <c r="D34" s="33" t="s">
        <v>153</v>
      </c>
      <c r="E34" s="33" t="s">
        <v>41</v>
      </c>
      <c r="F34" s="33" t="s">
        <v>49</v>
      </c>
      <c r="G34" s="33" t="s">
        <v>216</v>
      </c>
      <c r="H34" s="20">
        <v>7</v>
      </c>
      <c r="I34" s="20">
        <v>7</v>
      </c>
      <c r="J34" s="20">
        <v>4</v>
      </c>
      <c r="K34" s="20">
        <v>0</v>
      </c>
      <c r="L34" s="20">
        <f t="shared" si="0"/>
        <v>18</v>
      </c>
      <c r="M34" s="20">
        <v>7</v>
      </c>
      <c r="N34" s="20">
        <v>7</v>
      </c>
      <c r="O34" s="20">
        <v>1</v>
      </c>
      <c r="P34" s="20">
        <v>1</v>
      </c>
      <c r="Q34" s="20">
        <f t="shared" si="1"/>
        <v>16</v>
      </c>
      <c r="R34" s="19">
        <f t="shared" si="2"/>
        <v>34</v>
      </c>
      <c r="S34" s="37" t="s">
        <v>241</v>
      </c>
      <c r="T34" s="34">
        <f t="shared" si="3"/>
        <v>0.6071428571428571</v>
      </c>
      <c r="U34" s="35" t="s">
        <v>258</v>
      </c>
      <c r="V34" s="1"/>
      <c r="W34" s="48"/>
      <c r="X34" s="48"/>
      <c r="Y34" s="3"/>
      <c r="Z34" s="49"/>
    </row>
    <row r="35" spans="1:26" ht="47.25">
      <c r="A35" s="35">
        <v>3</v>
      </c>
      <c r="B35" s="32">
        <v>3</v>
      </c>
      <c r="C35" s="33" t="s">
        <v>217</v>
      </c>
      <c r="D35" s="33" t="s">
        <v>62</v>
      </c>
      <c r="E35" s="33" t="s">
        <v>218</v>
      </c>
      <c r="F35" s="33" t="s">
        <v>49</v>
      </c>
      <c r="G35" s="33" t="s">
        <v>216</v>
      </c>
      <c r="H35" s="20">
        <v>1</v>
      </c>
      <c r="I35" s="20">
        <v>7</v>
      </c>
      <c r="J35" s="20">
        <v>0</v>
      </c>
      <c r="K35" s="20">
        <v>1</v>
      </c>
      <c r="L35" s="20">
        <f t="shared" si="0"/>
        <v>9</v>
      </c>
      <c r="M35" s="20">
        <v>6</v>
      </c>
      <c r="N35" s="20">
        <v>5</v>
      </c>
      <c r="O35" s="20">
        <v>0</v>
      </c>
      <c r="P35" s="20">
        <v>1</v>
      </c>
      <c r="Q35" s="20">
        <f t="shared" si="1"/>
        <v>12</v>
      </c>
      <c r="R35" s="19">
        <f t="shared" si="2"/>
        <v>21</v>
      </c>
      <c r="S35" s="37" t="s">
        <v>242</v>
      </c>
      <c r="T35" s="34">
        <f t="shared" si="3"/>
        <v>0.375</v>
      </c>
      <c r="U35" s="35" t="s">
        <v>258</v>
      </c>
      <c r="V35" s="1"/>
      <c r="W35" s="48"/>
      <c r="X35" s="48"/>
      <c r="Y35" s="3"/>
      <c r="Z35" s="49"/>
    </row>
    <row r="36" spans="1:26" ht="47.25">
      <c r="A36" s="35">
        <v>4</v>
      </c>
      <c r="B36" s="32">
        <v>10</v>
      </c>
      <c r="C36" s="33" t="s">
        <v>211</v>
      </c>
      <c r="D36" s="33" t="s">
        <v>212</v>
      </c>
      <c r="E36" s="33" t="s">
        <v>66</v>
      </c>
      <c r="F36" s="33" t="s">
        <v>213</v>
      </c>
      <c r="G36" s="33" t="s">
        <v>214</v>
      </c>
      <c r="H36" s="20">
        <v>0</v>
      </c>
      <c r="I36" s="20">
        <v>7</v>
      </c>
      <c r="J36" s="20">
        <v>3</v>
      </c>
      <c r="K36" s="20">
        <v>1</v>
      </c>
      <c r="L36" s="20">
        <f t="shared" si="0"/>
        <v>11</v>
      </c>
      <c r="M36" s="20">
        <v>7</v>
      </c>
      <c r="N36" s="20">
        <v>0</v>
      </c>
      <c r="O36" s="20">
        <v>0</v>
      </c>
      <c r="P36" s="20">
        <v>1</v>
      </c>
      <c r="Q36" s="20">
        <f t="shared" si="1"/>
        <v>8</v>
      </c>
      <c r="R36" s="19">
        <f t="shared" si="2"/>
        <v>19</v>
      </c>
      <c r="S36" s="37" t="s">
        <v>248</v>
      </c>
      <c r="T36" s="34">
        <f t="shared" si="3"/>
        <v>0.3392857142857143</v>
      </c>
      <c r="U36" s="35"/>
      <c r="V36" s="1"/>
      <c r="W36" s="48"/>
      <c r="X36" s="48"/>
      <c r="Y36" s="3"/>
      <c r="Z36" s="49"/>
    </row>
    <row r="37" spans="1:26" ht="47.25">
      <c r="A37" s="35">
        <v>5</v>
      </c>
      <c r="B37" s="32">
        <v>6</v>
      </c>
      <c r="C37" s="33" t="s">
        <v>219</v>
      </c>
      <c r="D37" s="33" t="s">
        <v>95</v>
      </c>
      <c r="E37" s="33" t="s">
        <v>115</v>
      </c>
      <c r="F37" s="33" t="s">
        <v>49</v>
      </c>
      <c r="G37" s="33" t="s">
        <v>216</v>
      </c>
      <c r="H37" s="20">
        <v>2</v>
      </c>
      <c r="I37" s="20">
        <v>7</v>
      </c>
      <c r="J37" s="20">
        <v>0</v>
      </c>
      <c r="K37" s="20">
        <v>1</v>
      </c>
      <c r="L37" s="20">
        <f t="shared" si="0"/>
        <v>10</v>
      </c>
      <c r="M37" s="20">
        <v>7</v>
      </c>
      <c r="N37" s="20">
        <v>0</v>
      </c>
      <c r="O37" s="20">
        <v>0</v>
      </c>
      <c r="P37" s="20">
        <v>1</v>
      </c>
      <c r="Q37" s="20">
        <f t="shared" si="1"/>
        <v>8</v>
      </c>
      <c r="R37" s="19">
        <f t="shared" si="2"/>
        <v>18</v>
      </c>
      <c r="S37" s="37" t="s">
        <v>249</v>
      </c>
      <c r="T37" s="34">
        <f t="shared" si="3"/>
        <v>0.32142857142857145</v>
      </c>
      <c r="U37" s="35"/>
      <c r="V37" s="1"/>
      <c r="W37" s="48"/>
      <c r="X37" s="48"/>
      <c r="Y37" s="3"/>
      <c r="Z37" s="49"/>
    </row>
    <row r="38" spans="1:26" ht="47.25">
      <c r="A38" s="35">
        <v>6</v>
      </c>
      <c r="B38" s="32">
        <v>11</v>
      </c>
      <c r="C38" s="33" t="s">
        <v>203</v>
      </c>
      <c r="D38" s="33" t="s">
        <v>204</v>
      </c>
      <c r="E38" s="33" t="s">
        <v>205</v>
      </c>
      <c r="F38" s="33" t="s">
        <v>120</v>
      </c>
      <c r="G38" s="33" t="s">
        <v>206</v>
      </c>
      <c r="H38" s="20">
        <v>1</v>
      </c>
      <c r="I38" s="20">
        <v>7</v>
      </c>
      <c r="J38" s="20">
        <v>1</v>
      </c>
      <c r="K38" s="20">
        <v>0</v>
      </c>
      <c r="L38" s="20">
        <f t="shared" si="0"/>
        <v>9</v>
      </c>
      <c r="M38" s="20">
        <v>0</v>
      </c>
      <c r="N38" s="20">
        <v>7</v>
      </c>
      <c r="O38" s="20">
        <v>0</v>
      </c>
      <c r="P38" s="20">
        <v>1</v>
      </c>
      <c r="Q38" s="20">
        <f t="shared" si="1"/>
        <v>8</v>
      </c>
      <c r="R38" s="19">
        <f t="shared" si="2"/>
        <v>17</v>
      </c>
      <c r="S38" s="37" t="s">
        <v>259</v>
      </c>
      <c r="T38" s="34">
        <f t="shared" si="3"/>
        <v>0.30357142857142855</v>
      </c>
      <c r="U38" s="35"/>
      <c r="V38" s="1"/>
      <c r="W38" s="48"/>
      <c r="X38" s="48"/>
      <c r="Y38" s="3"/>
      <c r="Z38" s="49"/>
    </row>
    <row r="39" spans="1:26" ht="78.75">
      <c r="A39" s="35">
        <v>7</v>
      </c>
      <c r="B39" s="32">
        <v>9</v>
      </c>
      <c r="C39" s="33" t="s">
        <v>220</v>
      </c>
      <c r="D39" s="33" t="s">
        <v>195</v>
      </c>
      <c r="E39" s="33" t="s">
        <v>99</v>
      </c>
      <c r="F39" s="33" t="s">
        <v>223</v>
      </c>
      <c r="G39" s="33" t="s">
        <v>225</v>
      </c>
      <c r="H39" s="20">
        <v>0</v>
      </c>
      <c r="I39" s="20">
        <v>7</v>
      </c>
      <c r="J39" s="20">
        <v>0</v>
      </c>
      <c r="K39" s="20">
        <v>1</v>
      </c>
      <c r="L39" s="20">
        <f t="shared" si="0"/>
        <v>8</v>
      </c>
      <c r="M39" s="20">
        <v>7</v>
      </c>
      <c r="N39" s="20">
        <v>0</v>
      </c>
      <c r="O39" s="20">
        <v>0</v>
      </c>
      <c r="P39" s="20">
        <v>1</v>
      </c>
      <c r="Q39" s="20">
        <f t="shared" si="1"/>
        <v>8</v>
      </c>
      <c r="R39" s="19">
        <f t="shared" si="2"/>
        <v>16</v>
      </c>
      <c r="S39" s="37" t="s">
        <v>243</v>
      </c>
      <c r="T39" s="34">
        <f t="shared" si="3"/>
        <v>0.2857142857142857</v>
      </c>
      <c r="U39" s="35"/>
      <c r="V39" s="1"/>
      <c r="W39" s="48"/>
      <c r="X39" s="48"/>
      <c r="Y39" s="3"/>
      <c r="Z39" s="49"/>
    </row>
    <row r="40" spans="1:26" ht="47.25">
      <c r="A40" s="35">
        <v>8</v>
      </c>
      <c r="B40" s="32">
        <v>5</v>
      </c>
      <c r="C40" s="33" t="s">
        <v>230</v>
      </c>
      <c r="D40" s="33" t="s">
        <v>231</v>
      </c>
      <c r="E40" s="33" t="s">
        <v>232</v>
      </c>
      <c r="F40" s="33" t="s">
        <v>67</v>
      </c>
      <c r="G40" s="33" t="s">
        <v>233</v>
      </c>
      <c r="H40" s="20">
        <v>0</v>
      </c>
      <c r="I40" s="20">
        <v>0</v>
      </c>
      <c r="J40" s="20">
        <v>0</v>
      </c>
      <c r="K40" s="20">
        <v>0</v>
      </c>
      <c r="L40" s="20">
        <f t="shared" si="0"/>
        <v>0</v>
      </c>
      <c r="M40" s="20">
        <v>7</v>
      </c>
      <c r="N40" s="20">
        <v>1</v>
      </c>
      <c r="O40" s="20">
        <v>2</v>
      </c>
      <c r="P40" s="20">
        <v>0</v>
      </c>
      <c r="Q40" s="20">
        <f t="shared" si="1"/>
        <v>10</v>
      </c>
      <c r="R40" s="19">
        <f t="shared" si="2"/>
        <v>10</v>
      </c>
      <c r="S40" s="37" t="s">
        <v>260</v>
      </c>
      <c r="T40" s="34">
        <f t="shared" si="3"/>
        <v>0.17857142857142858</v>
      </c>
      <c r="U40" s="35"/>
      <c r="V40" s="1"/>
      <c r="W40" s="48"/>
      <c r="X40" s="48"/>
      <c r="Y40" s="3"/>
      <c r="Z40" s="49"/>
    </row>
    <row r="41" spans="1:26" ht="47.25">
      <c r="A41" s="35">
        <v>9</v>
      </c>
      <c r="B41" s="32">
        <v>12</v>
      </c>
      <c r="C41" s="33" t="s">
        <v>237</v>
      </c>
      <c r="D41" s="33" t="s">
        <v>195</v>
      </c>
      <c r="E41" s="33" t="s">
        <v>238</v>
      </c>
      <c r="F41" s="33" t="s">
        <v>192</v>
      </c>
      <c r="G41" s="33" t="s">
        <v>239</v>
      </c>
      <c r="H41" s="20">
        <v>1</v>
      </c>
      <c r="I41" s="20">
        <v>0</v>
      </c>
      <c r="J41" s="20">
        <v>0</v>
      </c>
      <c r="K41" s="20">
        <v>0</v>
      </c>
      <c r="L41" s="20">
        <f t="shared" si="0"/>
        <v>1</v>
      </c>
      <c r="M41" s="20">
        <v>7</v>
      </c>
      <c r="N41" s="20">
        <v>1</v>
      </c>
      <c r="O41" s="20">
        <v>0</v>
      </c>
      <c r="P41" s="20">
        <v>1</v>
      </c>
      <c r="Q41" s="20">
        <f t="shared" si="1"/>
        <v>9</v>
      </c>
      <c r="R41" s="19">
        <f t="shared" si="2"/>
        <v>10</v>
      </c>
      <c r="S41" s="37" t="s">
        <v>260</v>
      </c>
      <c r="T41" s="34">
        <f t="shared" si="3"/>
        <v>0.17857142857142858</v>
      </c>
      <c r="U41" s="35"/>
      <c r="V41" s="1"/>
      <c r="W41" s="48"/>
      <c r="X41" s="48"/>
      <c r="Y41" s="3"/>
      <c r="Z41" s="49"/>
    </row>
    <row r="42" spans="1:26" ht="63">
      <c r="A42" s="35">
        <v>10</v>
      </c>
      <c r="B42" s="32">
        <v>2</v>
      </c>
      <c r="C42" s="33" t="s">
        <v>234</v>
      </c>
      <c r="D42" s="33" t="s">
        <v>133</v>
      </c>
      <c r="E42" s="33" t="s">
        <v>235</v>
      </c>
      <c r="F42" s="33" t="s">
        <v>74</v>
      </c>
      <c r="G42" s="33" t="s">
        <v>236</v>
      </c>
      <c r="H42" s="20">
        <v>0</v>
      </c>
      <c r="I42" s="20">
        <v>5</v>
      </c>
      <c r="J42" s="20">
        <v>0</v>
      </c>
      <c r="K42" s="20">
        <v>1</v>
      </c>
      <c r="L42" s="20">
        <f t="shared" si="0"/>
        <v>6</v>
      </c>
      <c r="M42" s="20">
        <v>2</v>
      </c>
      <c r="N42" s="20">
        <v>0</v>
      </c>
      <c r="O42" s="20">
        <v>0</v>
      </c>
      <c r="P42" s="20">
        <v>1</v>
      </c>
      <c r="Q42" s="20">
        <f t="shared" si="1"/>
        <v>3</v>
      </c>
      <c r="R42" s="19">
        <f t="shared" si="2"/>
        <v>9</v>
      </c>
      <c r="S42" s="37" t="s">
        <v>245</v>
      </c>
      <c r="T42" s="34">
        <f t="shared" si="3"/>
        <v>0.16071428571428573</v>
      </c>
      <c r="U42" s="35"/>
      <c r="V42" s="1"/>
      <c r="W42" s="48"/>
      <c r="X42" s="48"/>
      <c r="Y42" s="3"/>
      <c r="Z42" s="49"/>
    </row>
    <row r="43" spans="1:26" ht="47.25">
      <c r="A43" s="35">
        <v>11</v>
      </c>
      <c r="B43" s="32">
        <v>7</v>
      </c>
      <c r="C43" s="33" t="s">
        <v>227</v>
      </c>
      <c r="D43" s="33" t="s">
        <v>52</v>
      </c>
      <c r="E43" s="33" t="s">
        <v>63</v>
      </c>
      <c r="F43" s="33" t="s">
        <v>228</v>
      </c>
      <c r="G43" s="33" t="s">
        <v>229</v>
      </c>
      <c r="H43" s="20">
        <v>0</v>
      </c>
      <c r="I43" s="20">
        <v>7</v>
      </c>
      <c r="J43" s="20">
        <v>0</v>
      </c>
      <c r="K43" s="20">
        <v>0</v>
      </c>
      <c r="L43" s="20">
        <f t="shared" si="0"/>
        <v>7</v>
      </c>
      <c r="M43" s="20">
        <v>0</v>
      </c>
      <c r="N43" s="20">
        <v>0</v>
      </c>
      <c r="O43" s="20">
        <v>0</v>
      </c>
      <c r="P43" s="20">
        <v>0</v>
      </c>
      <c r="Q43" s="20">
        <f t="shared" si="1"/>
        <v>0</v>
      </c>
      <c r="R43" s="19">
        <f t="shared" si="2"/>
        <v>7</v>
      </c>
      <c r="S43" s="37" t="s">
        <v>261</v>
      </c>
      <c r="T43" s="34">
        <f t="shared" si="3"/>
        <v>0.125</v>
      </c>
      <c r="U43" s="35"/>
      <c r="V43" s="1"/>
      <c r="W43" s="48"/>
      <c r="X43" s="48"/>
      <c r="Y43" s="3"/>
      <c r="Z43" s="49"/>
    </row>
    <row r="44" spans="1:26" ht="47.25">
      <c r="A44" s="35">
        <v>12</v>
      </c>
      <c r="B44" s="32">
        <v>4</v>
      </c>
      <c r="C44" s="33" t="s">
        <v>221</v>
      </c>
      <c r="D44" s="33" t="s">
        <v>133</v>
      </c>
      <c r="E44" s="33" t="s">
        <v>222</v>
      </c>
      <c r="F44" s="33" t="s">
        <v>224</v>
      </c>
      <c r="G44" s="33" t="s">
        <v>226</v>
      </c>
      <c r="H44" s="20">
        <v>0</v>
      </c>
      <c r="I44" s="20">
        <v>0</v>
      </c>
      <c r="J44" s="20">
        <v>0</v>
      </c>
      <c r="K44" s="20">
        <v>0</v>
      </c>
      <c r="L44" s="20">
        <f t="shared" si="0"/>
        <v>0</v>
      </c>
      <c r="M44" s="20">
        <v>0</v>
      </c>
      <c r="N44" s="20">
        <v>0</v>
      </c>
      <c r="O44" s="20">
        <v>0</v>
      </c>
      <c r="P44" s="20">
        <v>0</v>
      </c>
      <c r="Q44" s="20">
        <f t="shared" si="1"/>
        <v>0</v>
      </c>
      <c r="R44" s="19">
        <f t="shared" si="2"/>
        <v>0</v>
      </c>
      <c r="S44" s="37" t="s">
        <v>262</v>
      </c>
      <c r="T44" s="34">
        <f t="shared" si="3"/>
        <v>0</v>
      </c>
      <c r="U44" s="35"/>
      <c r="V44" s="1"/>
      <c r="W44" s="48"/>
      <c r="X44" s="48"/>
      <c r="Y44" s="3"/>
      <c r="Z44" s="49"/>
    </row>
    <row r="45" spans="1:26" ht="18.75">
      <c r="A45" s="8"/>
      <c r="B45" s="17"/>
      <c r="C45" s="10"/>
      <c r="D45" s="10"/>
      <c r="E45" s="10"/>
      <c r="F45" s="10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2"/>
      <c r="T45" s="9"/>
      <c r="U45" s="9"/>
      <c r="V45" s="1"/>
      <c r="W45" s="1"/>
      <c r="X45" s="1"/>
      <c r="Y45" s="3"/>
      <c r="Z45" s="3"/>
    </row>
    <row r="46" spans="4:20" ht="40.5" customHeight="1">
      <c r="D46" s="41" t="s">
        <v>16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5:20" ht="39.75" customHeight="1">
      <c r="E47" s="41" t="s">
        <v>17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5:20" ht="14.25">
      <c r="E48" s="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5:20" ht="14.25">
      <c r="E49" s="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5:20" ht="14.25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</sheetData>
  <sheetProtection/>
  <autoFilter ref="A32:U32">
    <sortState ref="A33:U50">
      <sortCondition descending="1" sortBy="value" ref="R33:R50"/>
    </sortState>
  </autoFilter>
  <mergeCells count="20">
    <mergeCell ref="A6:T6"/>
    <mergeCell ref="A7:T7"/>
    <mergeCell ref="A1:T1"/>
    <mergeCell ref="A3:T3"/>
    <mergeCell ref="A4:T4"/>
    <mergeCell ref="A5:T5"/>
    <mergeCell ref="Z31:Z44"/>
    <mergeCell ref="A9:F9"/>
    <mergeCell ref="A22:C22"/>
    <mergeCell ref="A23:X23"/>
    <mergeCell ref="A24:X24"/>
    <mergeCell ref="A26:C26"/>
    <mergeCell ref="A27:X27"/>
    <mergeCell ref="D46:T46"/>
    <mergeCell ref="E47:T47"/>
    <mergeCell ref="A28:X28"/>
    <mergeCell ref="C30:E30"/>
    <mergeCell ref="H31:R31"/>
    <mergeCell ref="W31:W44"/>
    <mergeCell ref="X31:X44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illarionov</cp:lastModifiedBy>
  <cp:lastPrinted>2012-01-28T12:10:04Z</cp:lastPrinted>
  <dcterms:created xsi:type="dcterms:W3CDTF">2010-01-13T12:41:13Z</dcterms:created>
  <dcterms:modified xsi:type="dcterms:W3CDTF">2012-02-06T13:58:31Z</dcterms:modified>
  <cp:category/>
  <cp:version/>
  <cp:contentType/>
  <cp:contentStatus/>
</cp:coreProperties>
</file>